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ittommi-my.sharepoint.com/personal/bastien_gillard_sittommi_fr/Documents/SITTOM-MI/Technique/Suivi tonnages/Emballages/Tonnages expédiés/"/>
    </mc:Choice>
  </mc:AlternateContent>
  <xr:revisionPtr revIDLastSave="65" documentId="8_{82A1A612-039A-47BB-A6D7-D301C257CA26}" xr6:coauthVersionLast="47" xr6:coauthVersionMax="47" xr10:uidLastSave="{9ED80AEC-0BAB-4C2F-B0D6-713FA21BF3A6}"/>
  <bookViews>
    <workbookView xWindow="-120" yWindow="-120" windowWidth="29040" windowHeight="15720" activeTab="4" xr2:uid="{49549B1D-0D9E-42C9-B993-4097D53FEFBA}"/>
  </bookViews>
  <sheets>
    <sheet name="T1" sheetId="4" r:id="rId1"/>
    <sheet name="T2" sheetId="16" r:id="rId2"/>
    <sheet name="T3" sheetId="15" r:id="rId3"/>
    <sheet name="T4" sheetId="14" r:id="rId4"/>
    <sheet name="Total" sheetId="12" r:id="rId5"/>
    <sheet name="Stock" sheetId="1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5" l="1"/>
  <c r="D20" i="14" l="1"/>
  <c r="D20" i="4"/>
  <c r="B15" i="12"/>
  <c r="C15" i="12"/>
  <c r="D15" i="12"/>
  <c r="E15" i="12"/>
  <c r="B16" i="12"/>
  <c r="C16" i="12"/>
  <c r="D16" i="12"/>
  <c r="E16" i="12"/>
  <c r="B17" i="12"/>
  <c r="C17" i="12"/>
  <c r="D17" i="12"/>
  <c r="E17" i="12"/>
  <c r="B18" i="12"/>
  <c r="C18" i="12"/>
  <c r="D18" i="12"/>
  <c r="E18" i="12"/>
  <c r="B19" i="12"/>
  <c r="C19" i="12"/>
  <c r="D19" i="12"/>
  <c r="E19" i="12"/>
  <c r="D14" i="12"/>
  <c r="E14" i="12"/>
  <c r="E20" i="12" s="1"/>
  <c r="D20" i="16"/>
  <c r="E20" i="14"/>
  <c r="E20" i="15"/>
  <c r="E20" i="16"/>
  <c r="D20" i="12" l="1"/>
  <c r="P16" i="13"/>
  <c r="B20" i="15" l="1"/>
  <c r="C20" i="15"/>
  <c r="F20" i="15"/>
  <c r="G20" i="15"/>
  <c r="H20" i="15"/>
  <c r="I20" i="15"/>
  <c r="J20" i="15"/>
  <c r="K20" i="15"/>
  <c r="L20" i="15"/>
  <c r="M20" i="15"/>
  <c r="N20" i="15"/>
  <c r="O20" i="15"/>
  <c r="P20" i="15"/>
  <c r="Q20" i="15"/>
  <c r="R20" i="15"/>
  <c r="S20" i="15"/>
  <c r="T20" i="15"/>
  <c r="U20" i="15"/>
  <c r="B20" i="4"/>
  <c r="C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F17" i="12"/>
  <c r="G17" i="12"/>
  <c r="H17" i="12"/>
  <c r="I17" i="12"/>
  <c r="J17" i="12"/>
  <c r="K17" i="12"/>
  <c r="L17" i="12"/>
  <c r="M17" i="12"/>
  <c r="N17" i="12"/>
  <c r="O17" i="12"/>
  <c r="P17" i="12"/>
  <c r="Q17" i="12"/>
  <c r="R17" i="12"/>
  <c r="S17" i="12"/>
  <c r="T17" i="12"/>
  <c r="U17" i="12"/>
  <c r="K19" i="13"/>
  <c r="N20" i="14"/>
  <c r="N20" i="16"/>
  <c r="N15" i="12"/>
  <c r="N16" i="12"/>
  <c r="N18" i="12"/>
  <c r="N19" i="12"/>
  <c r="N14" i="12"/>
  <c r="B20" i="16"/>
  <c r="C20" i="16"/>
  <c r="F20" i="16"/>
  <c r="G20" i="16"/>
  <c r="H20" i="16"/>
  <c r="I20" i="16"/>
  <c r="J20" i="16"/>
  <c r="K20" i="16"/>
  <c r="L20" i="16"/>
  <c r="M20" i="16"/>
  <c r="O20" i="16"/>
  <c r="P20" i="16"/>
  <c r="Q20" i="16"/>
  <c r="R20" i="16"/>
  <c r="S20" i="16"/>
  <c r="T20" i="16"/>
  <c r="U20" i="16"/>
  <c r="J19" i="13"/>
  <c r="P18" i="13"/>
  <c r="C14" i="12"/>
  <c r="F14" i="12"/>
  <c r="G14" i="12"/>
  <c r="H14" i="12"/>
  <c r="I14" i="12"/>
  <c r="J14" i="12"/>
  <c r="K14" i="12"/>
  <c r="L14" i="12"/>
  <c r="M14" i="12"/>
  <c r="O14" i="12"/>
  <c r="P14" i="12"/>
  <c r="Q14" i="12"/>
  <c r="R14" i="12"/>
  <c r="S14" i="12"/>
  <c r="T14" i="12"/>
  <c r="U14" i="12"/>
  <c r="F15" i="12"/>
  <c r="G15" i="12"/>
  <c r="H15" i="12"/>
  <c r="I15" i="12"/>
  <c r="J15" i="12"/>
  <c r="K15" i="12"/>
  <c r="L15" i="12"/>
  <c r="M15" i="12"/>
  <c r="O15" i="12"/>
  <c r="P15" i="12"/>
  <c r="Q15" i="12"/>
  <c r="R15" i="12"/>
  <c r="S15" i="12"/>
  <c r="T15" i="12"/>
  <c r="U15" i="12"/>
  <c r="F16" i="12"/>
  <c r="G16" i="12"/>
  <c r="H16" i="12"/>
  <c r="I16" i="12"/>
  <c r="J16" i="12"/>
  <c r="K16" i="12"/>
  <c r="L16" i="12"/>
  <c r="M16" i="12"/>
  <c r="O16" i="12"/>
  <c r="P16" i="12"/>
  <c r="Q16" i="12"/>
  <c r="R16" i="12"/>
  <c r="S16" i="12"/>
  <c r="T16" i="12"/>
  <c r="U16" i="12"/>
  <c r="F18" i="12"/>
  <c r="G18" i="12"/>
  <c r="H18" i="12"/>
  <c r="I18" i="12"/>
  <c r="J18" i="12"/>
  <c r="K18" i="12"/>
  <c r="L18" i="12"/>
  <c r="M18" i="12"/>
  <c r="O18" i="12"/>
  <c r="P18" i="12"/>
  <c r="Q18" i="12"/>
  <c r="R18" i="12"/>
  <c r="S18" i="12"/>
  <c r="T18" i="12"/>
  <c r="U18" i="12"/>
  <c r="F19" i="12"/>
  <c r="G19" i="12"/>
  <c r="H19" i="12"/>
  <c r="I19" i="12"/>
  <c r="J19" i="12"/>
  <c r="K19" i="12"/>
  <c r="L19" i="12"/>
  <c r="M19" i="12"/>
  <c r="O19" i="12"/>
  <c r="P19" i="12"/>
  <c r="Q19" i="12"/>
  <c r="R19" i="12"/>
  <c r="S19" i="12"/>
  <c r="T19" i="12"/>
  <c r="U19" i="12"/>
  <c r="B14" i="12"/>
  <c r="U20" i="14"/>
  <c r="T20" i="14"/>
  <c r="S20" i="14"/>
  <c r="R20" i="14"/>
  <c r="Q20" i="14"/>
  <c r="P20" i="14"/>
  <c r="O20" i="14"/>
  <c r="M20" i="14"/>
  <c r="L20" i="14"/>
  <c r="K20" i="14"/>
  <c r="J20" i="14"/>
  <c r="I20" i="14"/>
  <c r="H20" i="14"/>
  <c r="G20" i="14"/>
  <c r="F20" i="14"/>
  <c r="C20" i="14"/>
  <c r="B20" i="14"/>
  <c r="H19" i="13"/>
  <c r="I19" i="13"/>
  <c r="P13" i="13"/>
  <c r="L19" i="13"/>
  <c r="M19" i="13"/>
  <c r="N19" i="13"/>
  <c r="O19" i="13"/>
  <c r="P17" i="13"/>
  <c r="P14" i="13"/>
  <c r="P15" i="13"/>
  <c r="B19" i="13"/>
  <c r="C19" i="13"/>
  <c r="D19" i="13"/>
  <c r="E19" i="13"/>
  <c r="F19" i="13"/>
  <c r="G19" i="13"/>
  <c r="K20" i="12" l="1"/>
  <c r="S20" i="12"/>
  <c r="P19" i="13"/>
  <c r="J20" i="12"/>
  <c r="O20" i="12"/>
  <c r="B20" i="12"/>
  <c r="H20" i="12"/>
  <c r="Q20" i="12"/>
  <c r="F20" i="12"/>
  <c r="M20" i="12"/>
  <c r="C20" i="12"/>
  <c r="I20" i="12"/>
  <c r="N20" i="12"/>
  <c r="U20" i="12"/>
  <c r="L20" i="12"/>
  <c r="R20" i="12"/>
  <c r="P20" i="12"/>
  <c r="G20" i="12"/>
  <c r="T20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Bastien GILLARD</author>
  </authors>
  <commentList>
    <comment ref="K14" authorId="0" shapeId="0" xr:uid="{E0C605C6-75E2-4E06-A53D-317195EBA996}">
      <text>
        <r>
          <rPr>
            <b/>
            <sz val="9"/>
            <color indexed="81"/>
            <rFont val="Tahoma"/>
            <charset val="1"/>
          </rPr>
          <t>Bastien GILLARD:</t>
        </r>
        <r>
          <rPr>
            <sz val="9"/>
            <color indexed="81"/>
            <rFont val="Tahoma"/>
            <charset val="1"/>
          </rPr>
          <t xml:space="preserve">
dont 21,760 sortieset déclarées en décembre mais rachetées sur le T1 2026</t>
        </r>
      </text>
    </comment>
  </commentList>
</comments>
</file>

<file path=xl/sharedStrings.xml><?xml version="1.0" encoding="utf-8"?>
<sst xmlns="http://schemas.openxmlformats.org/spreadsheetml/2006/main" count="201" uniqueCount="44">
  <si>
    <t>S.I.T.T.O.M.-M.I.</t>
  </si>
  <si>
    <t>Détail tonnages par collectivité</t>
  </si>
  <si>
    <t xml:space="preserve">Bouteilles et flacons en plastique    </t>
  </si>
  <si>
    <t>Acier</t>
  </si>
  <si>
    <t>Alu</t>
  </si>
  <si>
    <t>PET clair</t>
  </si>
  <si>
    <t>PET foncé</t>
  </si>
  <si>
    <t>PEHD</t>
  </si>
  <si>
    <t>Total</t>
  </si>
  <si>
    <t>Déclaration Trimestrielle d'Activité - T 1</t>
  </si>
  <si>
    <t>Déclaration Trimestrielle d'Activité - T 2</t>
  </si>
  <si>
    <t>Déclaration Trimestrielle d'Activité - T 3</t>
  </si>
  <si>
    <t>Déclaration Trimestrielle d'Activité - T 4</t>
  </si>
  <si>
    <t>Refus</t>
  </si>
  <si>
    <t>JRM</t>
  </si>
  <si>
    <t>TOTAL</t>
  </si>
  <si>
    <t>Gros de magasin</t>
  </si>
  <si>
    <t>PP</t>
  </si>
  <si>
    <t>PS</t>
  </si>
  <si>
    <t>Films plastiques</t>
  </si>
  <si>
    <t>Mélange</t>
  </si>
  <si>
    <t>PCNC</t>
  </si>
  <si>
    <t>PCC</t>
  </si>
  <si>
    <t>Verre</t>
  </si>
  <si>
    <t>CS</t>
  </si>
  <si>
    <t>Déchetterie</t>
  </si>
  <si>
    <t>Plastiques</t>
  </si>
  <si>
    <t>Refus de tri</t>
  </si>
  <si>
    <t>Ploërmel Com</t>
  </si>
  <si>
    <t>Oust Brocéliande Com</t>
  </si>
  <si>
    <t>Centre Morbihan Com</t>
  </si>
  <si>
    <t>Pontivy Com</t>
  </si>
  <si>
    <t>Roi Morvan Com</t>
  </si>
  <si>
    <t>Collecte séparée</t>
  </si>
  <si>
    <t>JRM mélange</t>
  </si>
  <si>
    <t>Assos</t>
  </si>
  <si>
    <t>Mix PE-PP-PS</t>
  </si>
  <si>
    <t>Flux dév</t>
  </si>
  <si>
    <t>Baud Com</t>
  </si>
  <si>
    <t>Flux dev</t>
  </si>
  <si>
    <t>Déclaration Trimestrielle d'Activité - Total année 2025</t>
  </si>
  <si>
    <t>Déclaration Trimestrielle d'Activité - Stock 2025</t>
  </si>
  <si>
    <t>Souple</t>
  </si>
  <si>
    <t>Boîte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</si>
</sst>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€-1]_-;\-* #,##0.00\ [$€-1]_-;_-* &quot;-&quot;??\ [$€-1]_-;_-@_-"/>
    <numFmt numFmtId="165" formatCode="#,##0.00\ [$€];[Red]\-#,##0.00\ [$€]"/>
    <numFmt numFmtId="166" formatCode="0.000"/>
  </numFmts>
  <fonts count="22" x14ac:knownFonts="1">
    <font>
      <sz val="10"/>
      <name val="Arial"/>
    </font>
    <font>
      <sz val="10"/>
      <name val="MS Sans Serif"/>
      <family val="2"/>
    </font>
    <font>
      <sz val="8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</font>
    <font>
      <sz val="10"/>
      <name val="Arial"/>
      <family val="2"/>
    </font>
    <font>
      <b/>
      <u/>
      <sz val="16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1"/>
      <color indexed="46"/>
      <name val="Calibri"/>
      <family val="2"/>
      <scheme val="minor"/>
    </font>
    <font>
      <b/>
      <sz val="11"/>
      <color indexed="14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3" fillId="0" borderId="0"/>
    <xf numFmtId="0" fontId="7" fillId="0" borderId="0"/>
    <xf numFmtId="0" fontId="6" fillId="0" borderId="0"/>
    <xf numFmtId="0" fontId="1" fillId="0" borderId="0"/>
    <xf numFmtId="0" fontId="1" fillId="0" borderId="0"/>
  </cellStyleXfs>
  <cellXfs count="86">
    <xf numFmtId="0" fontId="0" fillId="0" borderId="0" xfId="0"/>
    <xf numFmtId="0" fontId="8" fillId="0" borderId="0" xfId="11" applyFont="1" applyAlignment="1">
      <alignment horizontal="left" vertical="center"/>
    </xf>
    <xf numFmtId="0" fontId="9" fillId="0" borderId="0" xfId="11" applyFont="1" applyAlignment="1">
      <alignment horizontal="centerContinuous" vertical="center"/>
    </xf>
    <xf numFmtId="0" fontId="10" fillId="0" borderId="0" xfId="11" applyFont="1"/>
    <xf numFmtId="0" fontId="11" fillId="0" borderId="0" xfId="11" applyFont="1"/>
    <xf numFmtId="0" fontId="12" fillId="0" borderId="0" xfId="11" applyFont="1" applyAlignment="1">
      <alignment horizontal="left" vertical="center"/>
    </xf>
    <xf numFmtId="0" fontId="13" fillId="0" borderId="0" xfId="11" applyFont="1" applyAlignment="1">
      <alignment horizontal="centerContinuous" vertical="center"/>
    </xf>
    <xf numFmtId="0" fontId="14" fillId="0" borderId="0" xfId="11" applyFont="1"/>
    <xf numFmtId="17" fontId="15" fillId="0" borderId="0" xfId="11" applyNumberFormat="1" applyFont="1" applyAlignment="1">
      <alignment horizontal="centerContinuous" vertical="center"/>
    </xf>
    <xf numFmtId="17" fontId="10" fillId="0" borderId="0" xfId="11" applyNumberFormat="1" applyFont="1" applyAlignment="1">
      <alignment horizontal="centerContinuous" vertical="center"/>
    </xf>
    <xf numFmtId="0" fontId="10" fillId="0" borderId="0" xfId="11" applyFont="1" applyAlignment="1">
      <alignment horizontal="center"/>
    </xf>
    <xf numFmtId="17" fontId="9" fillId="0" borderId="0" xfId="11" applyNumberFormat="1" applyFont="1" applyAlignment="1">
      <alignment horizontal="centerContinuous" vertical="center"/>
    </xf>
    <xf numFmtId="0" fontId="10" fillId="0" borderId="0" xfId="11" applyFont="1" applyAlignment="1">
      <alignment horizontal="centerContinuous" vertical="center"/>
    </xf>
    <xf numFmtId="0" fontId="10" fillId="0" borderId="0" xfId="11" applyFont="1" applyAlignment="1">
      <alignment horizontal="centerContinuous"/>
    </xf>
    <xf numFmtId="0" fontId="16" fillId="0" borderId="1" xfId="0" applyFont="1" applyBorder="1" applyAlignment="1">
      <alignment horizontal="centerContinuous" vertical="center" wrapText="1"/>
    </xf>
    <xf numFmtId="166" fontId="10" fillId="0" borderId="1" xfId="10" applyNumberFormat="1" applyFont="1" applyBorder="1" applyAlignment="1">
      <alignment horizontal="center" vertical="center"/>
    </xf>
    <xf numFmtId="166" fontId="10" fillId="0" borderId="1" xfId="11" applyNumberFormat="1" applyFont="1" applyBorder="1" applyAlignment="1">
      <alignment horizontal="center" vertical="center"/>
    </xf>
    <xf numFmtId="166" fontId="10" fillId="0" borderId="1" xfId="7" applyNumberFormat="1" applyFont="1" applyBorder="1" applyAlignment="1">
      <alignment horizontal="center" vertical="center"/>
    </xf>
    <xf numFmtId="166" fontId="10" fillId="0" borderId="2" xfId="3" applyNumberFormat="1" applyFont="1" applyBorder="1" applyAlignment="1">
      <alignment horizontal="center" vertical="center"/>
    </xf>
    <xf numFmtId="166" fontId="10" fillId="0" borderId="1" xfId="3" applyNumberFormat="1" applyFont="1" applyBorder="1" applyAlignment="1">
      <alignment horizontal="center" vertical="center"/>
    </xf>
    <xf numFmtId="0" fontId="16" fillId="0" borderId="1" xfId="11" applyFont="1" applyBorder="1" applyAlignment="1">
      <alignment horizontal="centerContinuous" vertical="center" wrapText="1"/>
    </xf>
    <xf numFmtId="166" fontId="9" fillId="0" borderId="1" xfId="11" applyNumberFormat="1" applyFont="1" applyBorder="1" applyAlignment="1">
      <alignment horizontal="center" vertical="center"/>
    </xf>
    <xf numFmtId="0" fontId="17" fillId="0" borderId="0" xfId="11" applyFont="1" applyAlignment="1">
      <alignment vertical="center"/>
    </xf>
    <xf numFmtId="164" fontId="18" fillId="0" borderId="0" xfId="11" applyNumberFormat="1" applyFont="1" applyAlignment="1">
      <alignment vertical="center"/>
    </xf>
    <xf numFmtId="166" fontId="10" fillId="0" borderId="3" xfId="7" applyNumberFormat="1" applyFont="1" applyBorder="1" applyAlignment="1">
      <alignment vertical="center"/>
    </xf>
    <xf numFmtId="166" fontId="10" fillId="0" borderId="1" xfId="7" applyNumberFormat="1" applyFont="1" applyBorder="1" applyAlignment="1">
      <alignment vertical="center"/>
    </xf>
    <xf numFmtId="0" fontId="11" fillId="0" borderId="0" xfId="0" applyFont="1"/>
    <xf numFmtId="166" fontId="10" fillId="0" borderId="1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vertical="center"/>
    </xf>
    <xf numFmtId="49" fontId="10" fillId="0" borderId="0" xfId="11" applyNumberFormat="1" applyFont="1" applyAlignment="1">
      <alignment vertical="center"/>
    </xf>
    <xf numFmtId="166" fontId="10" fillId="0" borderId="0" xfId="0" applyNumberFormat="1" applyFont="1" applyAlignment="1">
      <alignment horizontal="center" vertical="center"/>
    </xf>
    <xf numFmtId="0" fontId="11" fillId="0" borderId="0" xfId="12" applyFont="1"/>
    <xf numFmtId="0" fontId="8" fillId="0" borderId="0" xfId="12" applyFont="1" applyAlignment="1">
      <alignment horizontal="left" vertical="center"/>
    </xf>
    <xf numFmtId="0" fontId="9" fillId="0" borderId="0" xfId="12" applyFont="1" applyAlignment="1">
      <alignment horizontal="centerContinuous" vertical="center"/>
    </xf>
    <xf numFmtId="0" fontId="10" fillId="0" borderId="0" xfId="12" applyFont="1"/>
    <xf numFmtId="0" fontId="12" fillId="0" borderId="0" xfId="12" applyFont="1" applyAlignment="1">
      <alignment horizontal="left" vertical="center"/>
    </xf>
    <xf numFmtId="0" fontId="13" fillId="0" borderId="0" xfId="12" applyFont="1" applyAlignment="1">
      <alignment horizontal="centerContinuous" vertical="center"/>
    </xf>
    <xf numFmtId="0" fontId="14" fillId="0" borderId="0" xfId="12" applyFont="1"/>
    <xf numFmtId="17" fontId="15" fillId="0" borderId="0" xfId="12" applyNumberFormat="1" applyFont="1" applyAlignment="1">
      <alignment horizontal="centerContinuous" vertical="center"/>
    </xf>
    <xf numFmtId="17" fontId="10" fillId="0" borderId="0" xfId="12" applyNumberFormat="1" applyFont="1" applyAlignment="1">
      <alignment horizontal="centerContinuous" vertical="center"/>
    </xf>
    <xf numFmtId="0" fontId="10" fillId="0" borderId="0" xfId="12" applyFont="1" applyAlignment="1">
      <alignment horizontal="center"/>
    </xf>
    <xf numFmtId="17" fontId="9" fillId="0" borderId="0" xfId="12" applyNumberFormat="1" applyFont="1" applyAlignment="1">
      <alignment horizontal="centerContinuous" vertical="center"/>
    </xf>
    <xf numFmtId="0" fontId="10" fillId="0" borderId="0" xfId="12" applyFont="1" applyAlignment="1">
      <alignment horizontal="centerContinuous" vertical="center"/>
    </xf>
    <xf numFmtId="0" fontId="10" fillId="0" borderId="0" xfId="12" applyFont="1" applyAlignment="1">
      <alignment horizontal="centerContinuous"/>
    </xf>
    <xf numFmtId="0" fontId="9" fillId="2" borderId="10" xfId="12" applyFont="1" applyFill="1" applyBorder="1" applyAlignment="1">
      <alignment horizontal="centerContinuous" vertical="center"/>
    </xf>
    <xf numFmtId="0" fontId="9" fillId="2" borderId="2" xfId="12" applyFont="1" applyFill="1" applyBorder="1" applyAlignment="1">
      <alignment vertical="center"/>
    </xf>
    <xf numFmtId="0" fontId="9" fillId="2" borderId="2" xfId="12" applyFont="1" applyFill="1" applyBorder="1" applyAlignment="1">
      <alignment horizontal="center" vertical="center"/>
    </xf>
    <xf numFmtId="0" fontId="9" fillId="2" borderId="11" xfId="12" applyFont="1" applyFill="1" applyBorder="1" applyAlignment="1">
      <alignment horizontal="center" vertical="center"/>
    </xf>
    <xf numFmtId="0" fontId="9" fillId="2" borderId="11" xfId="12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/>
    </xf>
    <xf numFmtId="0" fontId="16" fillId="0" borderId="1" xfId="12" applyFont="1" applyBorder="1" applyAlignment="1">
      <alignment horizontal="centerContinuous" vertical="center" wrapText="1"/>
    </xf>
    <xf numFmtId="166" fontId="9" fillId="0" borderId="1" xfId="12" applyNumberFormat="1" applyFont="1" applyBorder="1" applyAlignment="1">
      <alignment horizontal="center" vertical="center"/>
    </xf>
    <xf numFmtId="0" fontId="17" fillId="0" borderId="0" xfId="12" applyFont="1" applyAlignment="1">
      <alignment vertical="center"/>
    </xf>
    <xf numFmtId="164" fontId="18" fillId="0" borderId="0" xfId="12" applyNumberFormat="1" applyFont="1" applyAlignment="1">
      <alignment vertical="center"/>
    </xf>
    <xf numFmtId="166" fontId="11" fillId="0" borderId="0" xfId="11" applyNumberFormat="1" applyFont="1" applyAlignment="1">
      <alignment vertical="center"/>
    </xf>
    <xf numFmtId="166" fontId="11" fillId="0" borderId="0" xfId="11" applyNumberFormat="1" applyFont="1"/>
    <xf numFmtId="0" fontId="9" fillId="2" borderId="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0" xfId="11" applyFont="1" applyFill="1" applyBorder="1" applyAlignment="1">
      <alignment horizontal="center" vertical="center"/>
    </xf>
    <xf numFmtId="0" fontId="9" fillId="2" borderId="7" xfId="11" applyFont="1" applyFill="1" applyBorder="1" applyAlignment="1">
      <alignment horizontal="center" vertical="center"/>
    </xf>
    <xf numFmtId="0" fontId="9" fillId="2" borderId="2" xfId="11" applyFont="1" applyFill="1" applyBorder="1" applyAlignment="1">
      <alignment horizontal="center" vertical="center"/>
    </xf>
    <xf numFmtId="0" fontId="9" fillId="2" borderId="10" xfId="11" applyFont="1" applyFill="1" applyBorder="1" applyAlignment="1">
      <alignment horizontal="center" vertical="center" wrapText="1"/>
    </xf>
    <xf numFmtId="0" fontId="9" fillId="2" borderId="7" xfId="11" applyFont="1" applyFill="1" applyBorder="1" applyAlignment="1">
      <alignment horizontal="center" vertical="center" wrapText="1"/>
    </xf>
    <xf numFmtId="0" fontId="9" fillId="2" borderId="2" xfId="11" applyFont="1" applyFill="1" applyBorder="1" applyAlignment="1">
      <alignment horizontal="center" vertical="center" wrapText="1"/>
    </xf>
    <xf numFmtId="0" fontId="9" fillId="2" borderId="8" xfId="11" applyFont="1" applyFill="1" applyBorder="1" applyAlignment="1">
      <alignment horizontal="center" vertical="center"/>
    </xf>
    <xf numFmtId="0" fontId="9" fillId="2" borderId="9" xfId="11" applyFont="1" applyFill="1" applyBorder="1" applyAlignment="1">
      <alignment horizontal="center" vertical="center"/>
    </xf>
    <xf numFmtId="0" fontId="9" fillId="2" borderId="4" xfId="11" applyFont="1" applyFill="1" applyBorder="1" applyAlignment="1">
      <alignment horizontal="center" vertical="center" wrapText="1"/>
    </xf>
    <xf numFmtId="0" fontId="9" fillId="2" borderId="5" xfId="11" applyFont="1" applyFill="1" applyBorder="1" applyAlignment="1">
      <alignment horizontal="center" vertical="center" wrapText="1"/>
    </xf>
    <xf numFmtId="0" fontId="19" fillId="0" borderId="0" xfId="11" applyFont="1" applyAlignment="1">
      <alignment horizontal="center" vertical="center"/>
    </xf>
    <xf numFmtId="0" fontId="9" fillId="2" borderId="6" xfId="11" applyFont="1" applyFill="1" applyBorder="1" applyAlignment="1">
      <alignment horizontal="center" vertical="center" wrapText="1"/>
    </xf>
    <xf numFmtId="0" fontId="9" fillId="2" borderId="7" xfId="12" applyFont="1" applyFill="1" applyBorder="1" applyAlignment="1">
      <alignment horizontal="center" vertical="center" wrapText="1"/>
    </xf>
    <xf numFmtId="0" fontId="9" fillId="2" borderId="2" xfId="12" applyFont="1" applyFill="1" applyBorder="1" applyAlignment="1">
      <alignment horizontal="center" vertical="center" wrapText="1"/>
    </xf>
    <xf numFmtId="0" fontId="9" fillId="2" borderId="4" xfId="12" applyFont="1" applyFill="1" applyBorder="1" applyAlignment="1">
      <alignment horizontal="center" vertical="center" wrapText="1"/>
    </xf>
    <xf numFmtId="0" fontId="9" fillId="2" borderId="6" xfId="12" applyFont="1" applyFill="1" applyBorder="1" applyAlignment="1">
      <alignment horizontal="center" vertical="center" wrapText="1"/>
    </xf>
    <xf numFmtId="0" fontId="9" fillId="2" borderId="5" xfId="12" applyFont="1" applyFill="1" applyBorder="1" applyAlignment="1">
      <alignment horizontal="center" vertical="center" wrapText="1"/>
    </xf>
    <xf numFmtId="0" fontId="9" fillId="2" borderId="8" xfId="11" applyFont="1" applyFill="1" applyBorder="1" applyAlignment="1">
      <alignment horizontal="center" vertical="center" wrapText="1"/>
    </xf>
    <xf numFmtId="0" fontId="9" fillId="2" borderId="9" xfId="11" applyFont="1" applyFill="1" applyBorder="1" applyAlignment="1">
      <alignment horizontal="center" vertical="center" wrapText="1"/>
    </xf>
    <xf numFmtId="0" fontId="9" fillId="2" borderId="1" xfId="12" applyFont="1" applyFill="1" applyBorder="1" applyAlignment="1">
      <alignment horizontal="center" vertical="center" wrapText="1"/>
    </xf>
    <xf numFmtId="0" fontId="19" fillId="0" borderId="0" xfId="12" applyFont="1" applyAlignment="1">
      <alignment horizontal="center" vertical="center"/>
    </xf>
    <xf numFmtId="0" fontId="9" fillId="2" borderId="10" xfId="12" applyFont="1" applyFill="1" applyBorder="1" applyAlignment="1">
      <alignment horizontal="center" vertical="center" wrapText="1"/>
    </xf>
    <xf numFmtId="0" fontId="9" fillId="2" borderId="9" xfId="12" applyFont="1" applyFill="1" applyBorder="1" applyAlignment="1">
      <alignment horizontal="center" vertical="center" wrapText="1"/>
    </xf>
    <xf numFmtId="0" fontId="9" fillId="2" borderId="5" xfId="12" applyFont="1" applyFill="1" applyBorder="1" applyAlignment="1">
      <alignment horizontal="center" vertical="center"/>
    </xf>
    <xf numFmtId="0" fontId="9" fillId="2" borderId="11" xfId="12" applyFont="1" applyFill="1" applyBorder="1" applyAlignment="1">
      <alignment horizontal="center" vertical="center"/>
    </xf>
    <xf numFmtId="0" fontId="9" fillId="2" borderId="10" xfId="12" applyFont="1" applyFill="1" applyBorder="1" applyAlignment="1">
      <alignment horizontal="center" vertical="center"/>
    </xf>
    <xf numFmtId="0" fontId="9" fillId="2" borderId="2" xfId="12" applyFont="1" applyFill="1" applyBorder="1" applyAlignment="1">
      <alignment horizontal="center" vertical="center"/>
    </xf>
    <xf numFmtId="166" fontId="10" fillId="0" borderId="1" xfId="0" applyNumberFormat="1" applyFont="1" applyBorder="1" applyAlignment="1">
      <alignment vertical="center"/>
    </xf>
  </cellXfs>
  <cellStyles count="13">
    <cellStyle name="Euro" xfId="1" xr:uid="{7B35BA37-3067-4778-BDA9-BCCA696BC929}"/>
    <cellStyle name="Normal" xfId="0" builtinId="0"/>
    <cellStyle name="Normal 2" xfId="2" xr:uid="{D83B56D5-3452-4407-B240-F0A9ADF623A0}"/>
    <cellStyle name="Normal 3" xfId="3" xr:uid="{7FD2C4E1-2D3F-44A5-80B7-ACA18081685F}"/>
    <cellStyle name="Normal 3 2" xfId="4" xr:uid="{69DF823D-484E-4314-968B-2B2C8E5A17ED}"/>
    <cellStyle name="Normal 4" xfId="5" xr:uid="{91AEFB37-9813-47C6-AD56-D17CBC4BA8CC}"/>
    <cellStyle name="Normal 4 2" xfId="6" xr:uid="{FED7731D-52E3-4E24-9AEE-92DF4C880743}"/>
    <cellStyle name="Normal 4 3" xfId="7" xr:uid="{3D882380-D31C-4D9D-B921-9182E7C54A9B}"/>
    <cellStyle name="Normal 5" xfId="8" xr:uid="{C8ECC7BB-CD2A-4D31-BB67-24F69A17ABDA}"/>
    <cellStyle name="Normal 5 2" xfId="9" xr:uid="{8BB6BF13-1571-4B33-9B63-67349E463CBE}"/>
    <cellStyle name="Normal 6" xfId="10" xr:uid="{2FA1A6B7-266E-4FB6-8777-AC7B6D20ACC1}"/>
    <cellStyle name="Normal_T2 - 2007" xfId="11" xr:uid="{D1F088D2-9524-49AE-A13A-997867A73075}"/>
    <cellStyle name="Normal_T4 - 2007" xfId="12" xr:uid="{8A4067A3-E01A-47C4-919D-6AB91EDC04D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9BB8C-853F-48AC-9B8B-348B17C5B28C}">
  <sheetPr codeName="Feuil1">
    <pageSetUpPr fitToPage="1"/>
  </sheetPr>
  <dimension ref="A1:V22"/>
  <sheetViews>
    <sheetView zoomScale="85" workbookViewId="0">
      <selection activeCell="U37" sqref="U37"/>
    </sheetView>
  </sheetViews>
  <sheetFormatPr baseColWidth="10" defaultRowHeight="12.75" x14ac:dyDescent="0.2"/>
  <cols>
    <col min="1" max="1" width="26.85546875" style="4" customWidth="1"/>
    <col min="2" max="2" width="9.85546875" style="4" bestFit="1" customWidth="1"/>
    <col min="3" max="3" width="9.5703125" style="4" bestFit="1" customWidth="1"/>
    <col min="4" max="4" width="9.5703125" style="4" customWidth="1"/>
    <col min="5" max="5" width="7.5703125" style="4" bestFit="1" customWidth="1"/>
    <col min="6" max="6" width="8.7109375" style="4" bestFit="1" customWidth="1"/>
    <col min="7" max="7" width="13" style="4" bestFit="1" customWidth="1"/>
    <col min="8" max="8" width="8.7109375" style="4" bestFit="1" customWidth="1"/>
    <col min="9" max="9" width="10.42578125" style="4" bestFit="1" customWidth="1"/>
    <col min="10" max="10" width="11.5703125" style="4" bestFit="1" customWidth="1"/>
    <col min="11" max="11" width="7.42578125" style="4" bestFit="1" customWidth="1"/>
    <col min="12" max="13" width="7.5703125" style="4" bestFit="1" customWidth="1"/>
    <col min="14" max="14" width="7.5703125" style="4" customWidth="1"/>
    <col min="15" max="16" width="11.42578125" style="4"/>
    <col min="17" max="17" width="10.28515625" style="4" customWidth="1"/>
    <col min="18" max="16384" width="11.42578125" style="4"/>
  </cols>
  <sheetData>
    <row r="1" spans="1:21" ht="2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21" ht="11.25" customHeight="1" x14ac:dyDescent="0.25">
      <c r="A2" s="5"/>
      <c r="B2" s="2"/>
      <c r="C2" s="2"/>
      <c r="D2" s="2"/>
      <c r="E2" s="2"/>
      <c r="F2" s="2"/>
      <c r="G2" s="2"/>
      <c r="H2" s="2"/>
      <c r="I2" s="2"/>
      <c r="J2" s="3"/>
    </row>
    <row r="3" spans="1:21" ht="18" customHeight="1" x14ac:dyDescent="0.2">
      <c r="A3" s="68" t="s">
        <v>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</row>
    <row r="4" spans="1:21" ht="8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3"/>
    </row>
    <row r="5" spans="1:21" ht="6.75" customHeight="1" x14ac:dyDescent="0.2"/>
    <row r="6" spans="1:21" ht="7.5" customHeight="1" x14ac:dyDescent="0.3">
      <c r="A6" s="6"/>
      <c r="B6" s="6"/>
      <c r="C6" s="6"/>
      <c r="D6" s="6"/>
      <c r="E6" s="6"/>
      <c r="F6" s="6"/>
      <c r="G6" s="6"/>
      <c r="H6" s="6"/>
      <c r="I6" s="6"/>
      <c r="J6" s="7"/>
    </row>
    <row r="7" spans="1:21" ht="18.75" x14ac:dyDescent="0.2">
      <c r="A7" s="68" t="s">
        <v>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</row>
    <row r="8" spans="1:21" ht="13.5" customHeight="1" x14ac:dyDescent="0.25">
      <c r="A8" s="8"/>
      <c r="B8" s="2"/>
      <c r="C8" s="2"/>
      <c r="D8" s="2"/>
      <c r="E8" s="9"/>
      <c r="F8" s="2"/>
      <c r="G8" s="2"/>
      <c r="H8" s="2"/>
      <c r="I8" s="2"/>
      <c r="J8" s="10"/>
    </row>
    <row r="9" spans="1:21" ht="11.25" customHeight="1" x14ac:dyDescent="0.25">
      <c r="A9" s="11"/>
      <c r="B9" s="12"/>
      <c r="C9" s="12"/>
      <c r="D9" s="12"/>
      <c r="E9" s="2"/>
      <c r="F9" s="12"/>
      <c r="G9" s="12"/>
      <c r="H9" s="12"/>
      <c r="I9" s="12"/>
      <c r="J9" s="13"/>
    </row>
    <row r="10" spans="1:21" ht="15" x14ac:dyDescent="0.25">
      <c r="A10" s="11"/>
      <c r="B10" s="2"/>
      <c r="C10" s="2"/>
      <c r="D10" s="2"/>
      <c r="E10" s="11"/>
      <c r="F10" s="2"/>
      <c r="G10" s="2"/>
      <c r="H10" s="2"/>
      <c r="I10" s="2"/>
      <c r="J10" s="3"/>
    </row>
    <row r="11" spans="1:21" ht="28.5" customHeight="1" x14ac:dyDescent="0.2">
      <c r="A11" s="58"/>
      <c r="B11" s="61" t="s">
        <v>23</v>
      </c>
      <c r="C11" s="66" t="s">
        <v>3</v>
      </c>
      <c r="D11" s="66" t="s">
        <v>4</v>
      </c>
      <c r="E11" s="67"/>
      <c r="F11" s="66" t="s">
        <v>21</v>
      </c>
      <c r="G11" s="69"/>
      <c r="H11" s="61" t="s">
        <v>22</v>
      </c>
      <c r="I11" s="66" t="s">
        <v>26</v>
      </c>
      <c r="J11" s="69"/>
      <c r="K11" s="69"/>
      <c r="L11" s="69"/>
      <c r="M11" s="69"/>
      <c r="N11" s="69"/>
      <c r="O11" s="67"/>
      <c r="P11" s="66" t="s">
        <v>16</v>
      </c>
      <c r="Q11" s="67"/>
      <c r="R11" s="72" t="s">
        <v>14</v>
      </c>
      <c r="S11" s="73"/>
      <c r="T11" s="74"/>
      <c r="U11" s="61" t="s">
        <v>27</v>
      </c>
    </row>
    <row r="12" spans="1:21" ht="14.25" customHeight="1" x14ac:dyDescent="0.2">
      <c r="A12" s="59"/>
      <c r="B12" s="62"/>
      <c r="C12" s="75"/>
      <c r="D12" s="62" t="s">
        <v>43</v>
      </c>
      <c r="E12" s="62" t="s">
        <v>42</v>
      </c>
      <c r="F12" s="62" t="s">
        <v>24</v>
      </c>
      <c r="G12" s="62" t="s">
        <v>25</v>
      </c>
      <c r="H12" s="62"/>
      <c r="I12" s="64" t="s">
        <v>5</v>
      </c>
      <c r="J12" s="64" t="s">
        <v>6</v>
      </c>
      <c r="K12" s="59" t="s">
        <v>7</v>
      </c>
      <c r="L12" s="59" t="s">
        <v>17</v>
      </c>
      <c r="M12" s="59" t="s">
        <v>18</v>
      </c>
      <c r="N12" s="56" t="s">
        <v>39</v>
      </c>
      <c r="O12" s="56" t="s">
        <v>19</v>
      </c>
      <c r="P12" s="62" t="s">
        <v>20</v>
      </c>
      <c r="Q12" s="62" t="s">
        <v>33</v>
      </c>
      <c r="R12" s="70" t="s">
        <v>20</v>
      </c>
      <c r="S12" s="62" t="s">
        <v>33</v>
      </c>
      <c r="T12" s="62" t="s">
        <v>35</v>
      </c>
      <c r="U12" s="62"/>
    </row>
    <row r="13" spans="1:21" ht="22.5" customHeight="1" x14ac:dyDescent="0.2">
      <c r="A13" s="60"/>
      <c r="B13" s="63"/>
      <c r="C13" s="76"/>
      <c r="D13" s="63"/>
      <c r="E13" s="63"/>
      <c r="F13" s="63"/>
      <c r="G13" s="63"/>
      <c r="H13" s="63"/>
      <c r="I13" s="65"/>
      <c r="J13" s="65"/>
      <c r="K13" s="60"/>
      <c r="L13" s="60"/>
      <c r="M13" s="60"/>
      <c r="N13" s="57"/>
      <c r="O13" s="57"/>
      <c r="P13" s="63"/>
      <c r="Q13" s="63"/>
      <c r="R13" s="71"/>
      <c r="S13" s="63"/>
      <c r="T13" s="63"/>
      <c r="U13" s="63"/>
    </row>
    <row r="14" spans="1:21" ht="30" customHeight="1" x14ac:dyDescent="0.2">
      <c r="A14" s="14" t="s">
        <v>28</v>
      </c>
      <c r="B14" s="15">
        <v>539.59</v>
      </c>
      <c r="C14" s="15">
        <v>22.16</v>
      </c>
      <c r="D14" s="15"/>
      <c r="E14" s="16"/>
      <c r="F14" s="17">
        <v>220.94</v>
      </c>
      <c r="G14" s="17">
        <v>48.725000000000001</v>
      </c>
      <c r="H14" s="17"/>
      <c r="I14" s="17">
        <v>31.96</v>
      </c>
      <c r="J14" s="17">
        <v>6.69</v>
      </c>
      <c r="K14" s="17">
        <v>7.46</v>
      </c>
      <c r="L14" s="17">
        <v>7.28</v>
      </c>
      <c r="M14" s="17">
        <v>1.1499999999999999</v>
      </c>
      <c r="N14" s="17"/>
      <c r="O14" s="17"/>
      <c r="P14" s="17"/>
      <c r="Q14" s="17"/>
      <c r="R14" s="17">
        <v>16.18</v>
      </c>
      <c r="S14" s="18"/>
      <c r="T14" s="18"/>
      <c r="U14" s="17">
        <v>161.03</v>
      </c>
    </row>
    <row r="15" spans="1:21" ht="30" customHeight="1" x14ac:dyDescent="0.2">
      <c r="A15" s="14" t="s">
        <v>29</v>
      </c>
      <c r="B15" s="15">
        <v>356.66</v>
      </c>
      <c r="C15" s="15">
        <v>24.24</v>
      </c>
      <c r="D15" s="15"/>
      <c r="E15" s="16"/>
      <c r="F15" s="17">
        <v>187.48</v>
      </c>
      <c r="G15" s="17">
        <v>34.24</v>
      </c>
      <c r="H15" s="17"/>
      <c r="I15" s="17">
        <v>25.99</v>
      </c>
      <c r="J15" s="17">
        <v>4.97</v>
      </c>
      <c r="K15" s="17">
        <v>7.16</v>
      </c>
      <c r="L15" s="17">
        <v>7.95</v>
      </c>
      <c r="M15" s="17">
        <v>1</v>
      </c>
      <c r="N15" s="17"/>
      <c r="O15" s="17"/>
      <c r="P15" s="17"/>
      <c r="Q15" s="17"/>
      <c r="R15" s="17">
        <v>4.0199999999999996</v>
      </c>
      <c r="S15" s="19">
        <v>50.34</v>
      </c>
      <c r="T15" s="19"/>
      <c r="U15" s="17">
        <v>120.71</v>
      </c>
    </row>
    <row r="16" spans="1:21" ht="30" customHeight="1" x14ac:dyDescent="0.2">
      <c r="A16" s="14" t="s">
        <v>30</v>
      </c>
      <c r="B16" s="15">
        <v>496.08</v>
      </c>
      <c r="C16" s="15">
        <v>20.922000000000001</v>
      </c>
      <c r="D16" s="15"/>
      <c r="E16" s="16"/>
      <c r="F16" s="17">
        <v>53.74</v>
      </c>
      <c r="G16" s="17">
        <v>55.978999999999999</v>
      </c>
      <c r="H16" s="17"/>
      <c r="I16" s="17">
        <v>16.306000000000001</v>
      </c>
      <c r="J16" s="17">
        <v>3.18</v>
      </c>
      <c r="K16" s="17">
        <v>9.3140000000000001</v>
      </c>
      <c r="L16" s="17">
        <v>3.74</v>
      </c>
      <c r="M16" s="17">
        <v>1</v>
      </c>
      <c r="N16" s="17">
        <v>4.1440000000000001</v>
      </c>
      <c r="O16" s="17"/>
      <c r="P16" s="17">
        <v>41.372</v>
      </c>
      <c r="Q16" s="17"/>
      <c r="R16" s="19"/>
      <c r="S16" s="19">
        <v>66.78</v>
      </c>
      <c r="T16" s="19"/>
      <c r="U16" s="17">
        <v>164.904</v>
      </c>
    </row>
    <row r="17" spans="1:22" ht="30" customHeight="1" x14ac:dyDescent="0.2">
      <c r="A17" s="14" t="s">
        <v>38</v>
      </c>
      <c r="B17" s="15">
        <v>217.46</v>
      </c>
      <c r="C17" s="15">
        <v>17.021999999999998</v>
      </c>
      <c r="D17" s="15"/>
      <c r="E17" s="16"/>
      <c r="F17" s="17">
        <v>54.98</v>
      </c>
      <c r="G17" s="17">
        <v>23.928999999999998</v>
      </c>
      <c r="H17" s="17"/>
      <c r="I17" s="17">
        <v>14.375999999999999</v>
      </c>
      <c r="J17" s="17">
        <v>1.42</v>
      </c>
      <c r="K17" s="17">
        <v>6.9980000000000002</v>
      </c>
      <c r="L17" s="17">
        <v>2.36</v>
      </c>
      <c r="M17" s="17">
        <v>1</v>
      </c>
      <c r="N17" s="17">
        <v>4.0999999999999996</v>
      </c>
      <c r="O17" s="17"/>
      <c r="P17" s="17">
        <v>37.72</v>
      </c>
      <c r="Q17" s="17"/>
      <c r="R17" s="19"/>
      <c r="S17" s="19">
        <v>44.46</v>
      </c>
      <c r="T17" s="19"/>
      <c r="U17" s="17">
        <v>110.85</v>
      </c>
    </row>
    <row r="18" spans="1:22" ht="30" customHeight="1" x14ac:dyDescent="0.2">
      <c r="A18" s="14" t="s">
        <v>31</v>
      </c>
      <c r="B18" s="15">
        <v>585.72</v>
      </c>
      <c r="C18" s="15">
        <v>32.700000000000003</v>
      </c>
      <c r="D18" s="15"/>
      <c r="E18" s="16"/>
      <c r="F18" s="17">
        <v>112</v>
      </c>
      <c r="G18" s="17">
        <v>79.033000000000001</v>
      </c>
      <c r="H18" s="17"/>
      <c r="I18" s="17">
        <v>38.392000000000003</v>
      </c>
      <c r="J18" s="17">
        <v>4.38</v>
      </c>
      <c r="K18" s="17">
        <v>18.806000000000001</v>
      </c>
      <c r="L18" s="17">
        <v>6.97</v>
      </c>
      <c r="M18" s="17">
        <v>3</v>
      </c>
      <c r="N18" s="17">
        <v>9.2170000000000005</v>
      </c>
      <c r="O18" s="17"/>
      <c r="P18" s="17">
        <v>70.465000000000003</v>
      </c>
      <c r="Q18" s="17"/>
      <c r="R18" s="19"/>
      <c r="S18" s="19">
        <v>117.62</v>
      </c>
      <c r="T18" s="19">
        <v>28.02</v>
      </c>
      <c r="U18" s="17">
        <v>223.714</v>
      </c>
    </row>
    <row r="19" spans="1:22" ht="30" customHeight="1" x14ac:dyDescent="0.2">
      <c r="A19" s="14" t="s">
        <v>32</v>
      </c>
      <c r="B19" s="15">
        <v>325.02999999999997</v>
      </c>
      <c r="C19" s="15">
        <v>21.978999999999999</v>
      </c>
      <c r="D19" s="15"/>
      <c r="E19" s="16"/>
      <c r="F19" s="17">
        <v>54.631</v>
      </c>
      <c r="G19" s="17">
        <v>49.146999999999998</v>
      </c>
      <c r="H19" s="17"/>
      <c r="I19" s="17">
        <v>20.3</v>
      </c>
      <c r="J19" s="17"/>
      <c r="K19" s="25">
        <v>9.9510000000000005</v>
      </c>
      <c r="L19" s="24"/>
      <c r="M19" s="17"/>
      <c r="N19" s="17">
        <v>8.0749999999999993</v>
      </c>
      <c r="O19" s="17">
        <v>23.916</v>
      </c>
      <c r="P19" s="17">
        <v>37.353999999999999</v>
      </c>
      <c r="Q19" s="17"/>
      <c r="R19" s="19"/>
      <c r="S19" s="19">
        <v>67.66</v>
      </c>
      <c r="T19" s="19">
        <v>3.22</v>
      </c>
      <c r="U19" s="17">
        <v>82.596999999999994</v>
      </c>
    </row>
    <row r="20" spans="1:22" ht="30" customHeight="1" x14ac:dyDescent="0.2">
      <c r="A20" s="20" t="s">
        <v>8</v>
      </c>
      <c r="B20" s="21">
        <f t="shared" ref="B20:U20" si="0">SUM(B14:B19)</f>
        <v>2520.54</v>
      </c>
      <c r="C20" s="21">
        <f t="shared" si="0"/>
        <v>139.023</v>
      </c>
      <c r="D20" s="21">
        <f t="shared" si="0"/>
        <v>0</v>
      </c>
      <c r="E20" s="21">
        <f t="shared" si="0"/>
        <v>0</v>
      </c>
      <c r="F20" s="21">
        <f t="shared" si="0"/>
        <v>683.77099999999996</v>
      </c>
      <c r="G20" s="21">
        <f t="shared" si="0"/>
        <v>291.053</v>
      </c>
      <c r="H20" s="21">
        <f t="shared" si="0"/>
        <v>0</v>
      </c>
      <c r="I20" s="21">
        <f t="shared" si="0"/>
        <v>147.32400000000001</v>
      </c>
      <c r="J20" s="21">
        <f t="shared" si="0"/>
        <v>20.639999999999997</v>
      </c>
      <c r="K20" s="21">
        <f t="shared" si="0"/>
        <v>59.689</v>
      </c>
      <c r="L20" s="21">
        <f t="shared" si="0"/>
        <v>28.299999999999997</v>
      </c>
      <c r="M20" s="21">
        <f t="shared" si="0"/>
        <v>7.15</v>
      </c>
      <c r="N20" s="21">
        <f t="shared" si="0"/>
        <v>25.535999999999998</v>
      </c>
      <c r="O20" s="21">
        <f t="shared" si="0"/>
        <v>23.916</v>
      </c>
      <c r="P20" s="21">
        <f t="shared" si="0"/>
        <v>186.911</v>
      </c>
      <c r="Q20" s="21">
        <f t="shared" si="0"/>
        <v>0</v>
      </c>
      <c r="R20" s="21">
        <f t="shared" si="0"/>
        <v>20.2</v>
      </c>
      <c r="S20" s="21">
        <f t="shared" si="0"/>
        <v>346.86</v>
      </c>
      <c r="T20" s="21">
        <f t="shared" si="0"/>
        <v>31.24</v>
      </c>
      <c r="U20" s="21">
        <f t="shared" si="0"/>
        <v>863.80500000000006</v>
      </c>
      <c r="V20" s="55"/>
    </row>
    <row r="22" spans="1:22" ht="15.75" x14ac:dyDescent="0.2">
      <c r="F22" s="22"/>
      <c r="G22" s="22"/>
      <c r="H22" s="22"/>
      <c r="I22" s="23"/>
    </row>
  </sheetData>
  <mergeCells count="28">
    <mergeCell ref="A3:U3"/>
    <mergeCell ref="A7:U7"/>
    <mergeCell ref="B11:B13"/>
    <mergeCell ref="A11:A13"/>
    <mergeCell ref="F12:F13"/>
    <mergeCell ref="R12:R13"/>
    <mergeCell ref="R11:T11"/>
    <mergeCell ref="N12:N13"/>
    <mergeCell ref="G12:G13"/>
    <mergeCell ref="C11:C13"/>
    <mergeCell ref="J12:J13"/>
    <mergeCell ref="H11:H13"/>
    <mergeCell ref="I12:I13"/>
    <mergeCell ref="F11:G11"/>
    <mergeCell ref="U11:U13"/>
    <mergeCell ref="T12:T13"/>
    <mergeCell ref="D11:E11"/>
    <mergeCell ref="D12:D13"/>
    <mergeCell ref="E12:E13"/>
    <mergeCell ref="P12:P13"/>
    <mergeCell ref="S12:S13"/>
    <mergeCell ref="P11:Q11"/>
    <mergeCell ref="I11:O11"/>
    <mergeCell ref="M12:M13"/>
    <mergeCell ref="O12:O13"/>
    <mergeCell ref="Q12:Q13"/>
    <mergeCell ref="K12:K13"/>
    <mergeCell ref="L12:L13"/>
  </mergeCells>
  <phoneticPr fontId="2" type="noConversion"/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758CA-7D81-4944-95E1-B61A3FC5F109}">
  <sheetPr>
    <pageSetUpPr fitToPage="1"/>
  </sheetPr>
  <dimension ref="A1:U22"/>
  <sheetViews>
    <sheetView zoomScale="85" workbookViewId="0">
      <selection activeCell="Q15" sqref="Q15"/>
    </sheetView>
  </sheetViews>
  <sheetFormatPr baseColWidth="10" defaultRowHeight="12.75" x14ac:dyDescent="0.2"/>
  <cols>
    <col min="1" max="1" width="26.85546875" style="4" customWidth="1"/>
    <col min="2" max="2" width="9.85546875" style="4" bestFit="1" customWidth="1"/>
    <col min="3" max="3" width="8.7109375" style="4" bestFit="1" customWidth="1"/>
    <col min="4" max="4" width="9.5703125" style="4" customWidth="1"/>
    <col min="5" max="5" width="7.5703125" style="4" bestFit="1" customWidth="1"/>
    <col min="6" max="6" width="8.7109375" style="4" bestFit="1" customWidth="1"/>
    <col min="7" max="7" width="13" style="4" bestFit="1" customWidth="1"/>
    <col min="8" max="8" width="9.5703125" style="4" bestFit="1" customWidth="1"/>
    <col min="9" max="9" width="10.42578125" style="4" bestFit="1" customWidth="1"/>
    <col min="10" max="10" width="11.5703125" style="4" bestFit="1" customWidth="1"/>
    <col min="11" max="11" width="7.42578125" style="4" bestFit="1" customWidth="1"/>
    <col min="12" max="12" width="7.5703125" style="4" bestFit="1" customWidth="1"/>
    <col min="13" max="13" width="8.28515625" style="4" bestFit="1" customWidth="1"/>
    <col min="14" max="14" width="7.5703125" style="4" customWidth="1"/>
    <col min="15" max="16" width="11.42578125" style="4"/>
    <col min="17" max="17" width="10.140625" style="4" customWidth="1"/>
    <col min="18" max="16384" width="11.42578125" style="4"/>
  </cols>
  <sheetData>
    <row r="1" spans="1:21" ht="2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21" ht="11.25" customHeight="1" x14ac:dyDescent="0.25">
      <c r="A2" s="5"/>
      <c r="B2" s="2"/>
      <c r="C2" s="2"/>
      <c r="D2" s="2"/>
      <c r="E2" s="2"/>
      <c r="F2" s="2"/>
      <c r="G2" s="2"/>
      <c r="H2" s="2"/>
      <c r="I2" s="2"/>
      <c r="J2" s="3"/>
    </row>
    <row r="3" spans="1:21" ht="18" customHeight="1" x14ac:dyDescent="0.2">
      <c r="A3" s="68" t="s">
        <v>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</row>
    <row r="4" spans="1:21" ht="8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3"/>
    </row>
    <row r="5" spans="1:21" ht="6.75" customHeight="1" x14ac:dyDescent="0.2"/>
    <row r="6" spans="1:21" ht="7.5" customHeight="1" x14ac:dyDescent="0.3">
      <c r="A6" s="6"/>
      <c r="B6" s="6"/>
      <c r="C6" s="6"/>
      <c r="D6" s="6"/>
      <c r="E6" s="6"/>
      <c r="F6" s="6"/>
      <c r="G6" s="6"/>
      <c r="H6" s="6"/>
      <c r="I6" s="6"/>
      <c r="J6" s="7"/>
    </row>
    <row r="7" spans="1:21" ht="18.75" x14ac:dyDescent="0.2">
      <c r="A7" s="68" t="s">
        <v>10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</row>
    <row r="8" spans="1:21" ht="13.5" customHeight="1" x14ac:dyDescent="0.25">
      <c r="A8" s="8"/>
      <c r="B8" s="2"/>
      <c r="C8" s="2"/>
      <c r="D8" s="2"/>
      <c r="E8" s="9"/>
      <c r="F8" s="2"/>
      <c r="G8" s="2"/>
      <c r="H8" s="2"/>
      <c r="I8" s="2"/>
      <c r="J8" s="10"/>
    </row>
    <row r="9" spans="1:21" ht="11.25" customHeight="1" x14ac:dyDescent="0.25">
      <c r="A9" s="11"/>
      <c r="B9" s="12"/>
      <c r="C9" s="12"/>
      <c r="D9" s="12"/>
      <c r="E9" s="2"/>
      <c r="F9" s="12"/>
      <c r="G9" s="12"/>
      <c r="H9" s="12"/>
      <c r="I9" s="12"/>
      <c r="J9" s="13"/>
    </row>
    <row r="10" spans="1:21" ht="15" x14ac:dyDescent="0.25">
      <c r="A10" s="11"/>
      <c r="B10" s="2"/>
      <c r="C10" s="2"/>
      <c r="D10" s="2"/>
      <c r="E10" s="11"/>
      <c r="F10" s="2"/>
      <c r="G10" s="2"/>
      <c r="H10" s="2"/>
      <c r="I10" s="2"/>
      <c r="J10" s="3"/>
    </row>
    <row r="11" spans="1:21" ht="28.5" customHeight="1" x14ac:dyDescent="0.2">
      <c r="A11" s="58"/>
      <c r="B11" s="61" t="s">
        <v>23</v>
      </c>
      <c r="C11" s="66" t="s">
        <v>3</v>
      </c>
      <c r="D11" s="66" t="s">
        <v>4</v>
      </c>
      <c r="E11" s="67"/>
      <c r="F11" s="66" t="s">
        <v>21</v>
      </c>
      <c r="G11" s="69"/>
      <c r="H11" s="61" t="s">
        <v>22</v>
      </c>
      <c r="I11" s="66" t="s">
        <v>26</v>
      </c>
      <c r="J11" s="69"/>
      <c r="K11" s="69"/>
      <c r="L11" s="69"/>
      <c r="M11" s="69"/>
      <c r="N11" s="69"/>
      <c r="O11" s="67"/>
      <c r="P11" s="66" t="s">
        <v>16</v>
      </c>
      <c r="Q11" s="67"/>
      <c r="R11" s="72" t="s">
        <v>14</v>
      </c>
      <c r="S11" s="73"/>
      <c r="T11" s="74"/>
      <c r="U11" s="61" t="s">
        <v>27</v>
      </c>
    </row>
    <row r="12" spans="1:21" ht="14.25" customHeight="1" x14ac:dyDescent="0.2">
      <c r="A12" s="59"/>
      <c r="B12" s="62"/>
      <c r="C12" s="75"/>
      <c r="D12" s="62" t="s">
        <v>43</v>
      </c>
      <c r="E12" s="62" t="s">
        <v>42</v>
      </c>
      <c r="F12" s="62" t="s">
        <v>24</v>
      </c>
      <c r="G12" s="62" t="s">
        <v>25</v>
      </c>
      <c r="H12" s="62"/>
      <c r="I12" s="64" t="s">
        <v>5</v>
      </c>
      <c r="J12" s="64" t="s">
        <v>6</v>
      </c>
      <c r="K12" s="59" t="s">
        <v>7</v>
      </c>
      <c r="L12" s="59" t="s">
        <v>17</v>
      </c>
      <c r="M12" s="59" t="s">
        <v>18</v>
      </c>
      <c r="N12" s="56" t="s">
        <v>39</v>
      </c>
      <c r="O12" s="56" t="s">
        <v>19</v>
      </c>
      <c r="P12" s="62" t="s">
        <v>20</v>
      </c>
      <c r="Q12" s="62" t="s">
        <v>33</v>
      </c>
      <c r="R12" s="70" t="s">
        <v>20</v>
      </c>
      <c r="S12" s="62" t="s">
        <v>33</v>
      </c>
      <c r="T12" s="62" t="s">
        <v>35</v>
      </c>
      <c r="U12" s="62"/>
    </row>
    <row r="13" spans="1:21" ht="22.5" customHeight="1" x14ac:dyDescent="0.2">
      <c r="A13" s="60"/>
      <c r="B13" s="63"/>
      <c r="C13" s="76"/>
      <c r="D13" s="63"/>
      <c r="E13" s="63"/>
      <c r="F13" s="63"/>
      <c r="G13" s="63"/>
      <c r="H13" s="63"/>
      <c r="I13" s="65"/>
      <c r="J13" s="65"/>
      <c r="K13" s="60"/>
      <c r="L13" s="60"/>
      <c r="M13" s="60"/>
      <c r="N13" s="57"/>
      <c r="O13" s="57"/>
      <c r="P13" s="63"/>
      <c r="Q13" s="63"/>
      <c r="R13" s="71"/>
      <c r="S13" s="63"/>
      <c r="T13" s="63"/>
      <c r="U13" s="63"/>
    </row>
    <row r="14" spans="1:21" ht="30" customHeight="1" x14ac:dyDescent="0.2">
      <c r="A14" s="14" t="s">
        <v>28</v>
      </c>
      <c r="B14" s="15">
        <v>362.35</v>
      </c>
      <c r="C14" s="15">
        <v>43.64</v>
      </c>
      <c r="D14" s="15"/>
      <c r="E14" s="16"/>
      <c r="F14" s="17">
        <v>291.8</v>
      </c>
      <c r="G14" s="17">
        <v>62.55</v>
      </c>
      <c r="H14" s="17">
        <v>27.25</v>
      </c>
      <c r="I14" s="17">
        <v>37.4</v>
      </c>
      <c r="J14" s="17">
        <v>5.77</v>
      </c>
      <c r="K14" s="17">
        <v>15.78</v>
      </c>
      <c r="L14" s="17"/>
      <c r="M14" s="17"/>
      <c r="N14" s="17"/>
      <c r="O14" s="17">
        <v>6.34</v>
      </c>
      <c r="P14" s="17"/>
      <c r="Q14" s="17">
        <v>27.28</v>
      </c>
      <c r="R14" s="17">
        <v>96.88</v>
      </c>
      <c r="S14" s="18"/>
      <c r="T14" s="18"/>
      <c r="U14" s="17">
        <v>123.71</v>
      </c>
    </row>
    <row r="15" spans="1:21" ht="30" customHeight="1" x14ac:dyDescent="0.2">
      <c r="A15" s="14" t="s">
        <v>29</v>
      </c>
      <c r="B15" s="15">
        <v>420.9</v>
      </c>
      <c r="C15" s="15">
        <v>55.76</v>
      </c>
      <c r="D15" s="15"/>
      <c r="E15" s="16"/>
      <c r="F15" s="17">
        <v>243.93</v>
      </c>
      <c r="G15" s="17">
        <v>39.49</v>
      </c>
      <c r="H15" s="17">
        <v>26.51</v>
      </c>
      <c r="I15" s="17">
        <v>35.61</v>
      </c>
      <c r="J15" s="17">
        <v>5.07</v>
      </c>
      <c r="K15" s="17">
        <v>17.190000000000001</v>
      </c>
      <c r="L15" s="17"/>
      <c r="M15" s="17"/>
      <c r="N15" s="17"/>
      <c r="O15" s="17">
        <v>4.8600000000000003</v>
      </c>
      <c r="P15" s="17"/>
      <c r="Q15" s="17"/>
      <c r="R15" s="17">
        <v>30.6</v>
      </c>
      <c r="S15" s="19">
        <v>55.38</v>
      </c>
      <c r="T15" s="19"/>
      <c r="U15" s="17">
        <v>95.04</v>
      </c>
    </row>
    <row r="16" spans="1:21" ht="30" customHeight="1" x14ac:dyDescent="0.2">
      <c r="A16" s="14" t="s">
        <v>30</v>
      </c>
      <c r="B16" s="15">
        <v>261.60000000000002</v>
      </c>
      <c r="C16" s="15">
        <v>11.226000000000001</v>
      </c>
      <c r="D16" s="15">
        <v>2.391</v>
      </c>
      <c r="E16" s="16">
        <v>4.0519999999999996</v>
      </c>
      <c r="F16" s="17">
        <v>81.239999999999995</v>
      </c>
      <c r="G16" s="17">
        <v>58.887</v>
      </c>
      <c r="H16" s="17"/>
      <c r="I16" s="17">
        <v>20.588000000000001</v>
      </c>
      <c r="J16" s="17"/>
      <c r="K16" s="17">
        <v>9.2379999999999995</v>
      </c>
      <c r="L16" s="17"/>
      <c r="M16" s="17"/>
      <c r="N16" s="17">
        <v>28.449000000000002</v>
      </c>
      <c r="O16" s="17">
        <v>8.9719999999999995</v>
      </c>
      <c r="P16" s="17">
        <v>19.634</v>
      </c>
      <c r="Q16" s="17"/>
      <c r="R16" s="19"/>
      <c r="S16" s="19">
        <v>85.9</v>
      </c>
      <c r="T16" s="19"/>
      <c r="U16" s="17">
        <v>169.5</v>
      </c>
    </row>
    <row r="17" spans="1:21" ht="30" customHeight="1" x14ac:dyDescent="0.2">
      <c r="A17" s="14" t="s">
        <v>38</v>
      </c>
      <c r="B17" s="15">
        <v>254.94</v>
      </c>
      <c r="C17" s="15">
        <v>3.476</v>
      </c>
      <c r="D17" s="15">
        <v>1.5940000000000001</v>
      </c>
      <c r="E17" s="16">
        <v>2.0259999999999998</v>
      </c>
      <c r="F17" s="17">
        <v>54.26</v>
      </c>
      <c r="G17" s="17">
        <v>25.916</v>
      </c>
      <c r="H17" s="17"/>
      <c r="I17" s="17">
        <v>10.047000000000001</v>
      </c>
      <c r="J17" s="17"/>
      <c r="K17" s="17">
        <v>7.242</v>
      </c>
      <c r="L17" s="17"/>
      <c r="M17" s="17"/>
      <c r="N17" s="17">
        <v>17.021000000000001</v>
      </c>
      <c r="O17" s="17">
        <v>4.4880000000000004</v>
      </c>
      <c r="P17" s="17">
        <v>7.02</v>
      </c>
      <c r="Q17" s="17"/>
      <c r="R17" s="19"/>
      <c r="S17" s="19">
        <v>36.479999999999997</v>
      </c>
      <c r="T17" s="19"/>
      <c r="U17" s="17">
        <v>111.5</v>
      </c>
    </row>
    <row r="18" spans="1:21" ht="30" customHeight="1" x14ac:dyDescent="0.2">
      <c r="A18" s="14" t="s">
        <v>31</v>
      </c>
      <c r="B18" s="15">
        <v>471.3</v>
      </c>
      <c r="C18" s="15">
        <v>34.295000000000002</v>
      </c>
      <c r="D18" s="15">
        <v>8.7789999999999999</v>
      </c>
      <c r="E18" s="16">
        <v>7.0910000000000002</v>
      </c>
      <c r="F18" s="17">
        <v>190.398</v>
      </c>
      <c r="G18" s="17">
        <v>78.915999999999997</v>
      </c>
      <c r="H18" s="17"/>
      <c r="I18" s="17">
        <v>35.220999999999997</v>
      </c>
      <c r="J18" s="17"/>
      <c r="K18" s="17">
        <v>21.890999999999998</v>
      </c>
      <c r="L18" s="17"/>
      <c r="M18" s="17"/>
      <c r="N18" s="17">
        <v>41.277999999999999</v>
      </c>
      <c r="O18" s="17">
        <v>31.806000000000001</v>
      </c>
      <c r="P18" s="17">
        <v>32.74</v>
      </c>
      <c r="Q18" s="17"/>
      <c r="R18" s="19"/>
      <c r="S18" s="19">
        <v>102.66</v>
      </c>
      <c r="T18" s="19">
        <v>70.08</v>
      </c>
      <c r="U18" s="17">
        <v>214.5</v>
      </c>
    </row>
    <row r="19" spans="1:21" ht="30" customHeight="1" x14ac:dyDescent="0.2">
      <c r="A19" s="14" t="s">
        <v>32</v>
      </c>
      <c r="B19" s="15">
        <v>323.39999999999998</v>
      </c>
      <c r="C19" s="15">
        <v>14.119</v>
      </c>
      <c r="D19" s="15">
        <v>12.763999999999999</v>
      </c>
      <c r="E19" s="16">
        <v>23.545999999999999</v>
      </c>
      <c r="F19" s="17">
        <v>80.594999999999999</v>
      </c>
      <c r="G19" s="17">
        <v>43.468000000000004</v>
      </c>
      <c r="H19" s="17"/>
      <c r="I19" s="17">
        <v>20.033000000000001</v>
      </c>
      <c r="J19" s="17"/>
      <c r="K19" s="17">
        <v>11.24</v>
      </c>
      <c r="L19" s="17"/>
      <c r="M19" s="17"/>
      <c r="N19" s="17">
        <v>19.143999999999998</v>
      </c>
      <c r="O19" s="17">
        <v>11.002000000000001</v>
      </c>
      <c r="P19" s="17">
        <v>14.381</v>
      </c>
      <c r="Q19" s="17"/>
      <c r="R19" s="19">
        <v>3.9790000000000001</v>
      </c>
      <c r="S19" s="19">
        <v>50.12</v>
      </c>
      <c r="T19" s="19">
        <v>2.65</v>
      </c>
      <c r="U19" s="17">
        <v>89.6</v>
      </c>
    </row>
    <row r="20" spans="1:21" ht="30" customHeight="1" x14ac:dyDescent="0.2">
      <c r="A20" s="20" t="s">
        <v>8</v>
      </c>
      <c r="B20" s="21">
        <f t="shared" ref="B20:U20" si="0">SUM(B14:B19)</f>
        <v>2094.4899999999998</v>
      </c>
      <c r="C20" s="21">
        <f t="shared" si="0"/>
        <v>162.51599999999999</v>
      </c>
      <c r="D20" s="21">
        <f t="shared" si="0"/>
        <v>25.527999999999999</v>
      </c>
      <c r="E20" s="21">
        <f t="shared" ref="E20" si="1">SUM(E14:E19)</f>
        <v>36.715000000000003</v>
      </c>
      <c r="F20" s="21">
        <f t="shared" si="0"/>
        <v>942.22300000000007</v>
      </c>
      <c r="G20" s="21">
        <f t="shared" si="0"/>
        <v>309.22700000000003</v>
      </c>
      <c r="H20" s="21">
        <f t="shared" si="0"/>
        <v>53.760000000000005</v>
      </c>
      <c r="I20" s="21">
        <f t="shared" si="0"/>
        <v>158.899</v>
      </c>
      <c r="J20" s="21">
        <f t="shared" si="0"/>
        <v>10.84</v>
      </c>
      <c r="K20" s="21">
        <f t="shared" si="0"/>
        <v>82.580999999999989</v>
      </c>
      <c r="L20" s="21">
        <f t="shared" si="0"/>
        <v>0</v>
      </c>
      <c r="M20" s="21">
        <f t="shared" si="0"/>
        <v>0</v>
      </c>
      <c r="N20" s="21">
        <f t="shared" si="0"/>
        <v>105.892</v>
      </c>
      <c r="O20" s="21">
        <f t="shared" si="0"/>
        <v>67.467999999999989</v>
      </c>
      <c r="P20" s="21">
        <f t="shared" si="0"/>
        <v>73.775000000000006</v>
      </c>
      <c r="Q20" s="21">
        <f t="shared" si="0"/>
        <v>27.28</v>
      </c>
      <c r="R20" s="21">
        <f t="shared" si="0"/>
        <v>131.459</v>
      </c>
      <c r="S20" s="21">
        <f t="shared" si="0"/>
        <v>330.53999999999996</v>
      </c>
      <c r="T20" s="21">
        <f t="shared" si="0"/>
        <v>72.73</v>
      </c>
      <c r="U20" s="21">
        <f t="shared" si="0"/>
        <v>803.85</v>
      </c>
    </row>
    <row r="22" spans="1:21" ht="15.75" x14ac:dyDescent="0.2">
      <c r="F22" s="22"/>
      <c r="G22" s="22"/>
      <c r="H22" s="22"/>
      <c r="I22" s="23"/>
    </row>
  </sheetData>
  <mergeCells count="28">
    <mergeCell ref="A3:U3"/>
    <mergeCell ref="A7:U7"/>
    <mergeCell ref="R12:R13"/>
    <mergeCell ref="A11:A13"/>
    <mergeCell ref="C11:C13"/>
    <mergeCell ref="R11:T11"/>
    <mergeCell ref="O12:O13"/>
    <mergeCell ref="M12:M13"/>
    <mergeCell ref="J12:J13"/>
    <mergeCell ref="L12:L13"/>
    <mergeCell ref="H11:H13"/>
    <mergeCell ref="U11:U13"/>
    <mergeCell ref="P12:P13"/>
    <mergeCell ref="S12:S13"/>
    <mergeCell ref="T12:T13"/>
    <mergeCell ref="K12:K13"/>
    <mergeCell ref="B11:B13"/>
    <mergeCell ref="Q12:Q13"/>
    <mergeCell ref="I12:I13"/>
    <mergeCell ref="I11:O11"/>
    <mergeCell ref="N12:N13"/>
    <mergeCell ref="F12:F13"/>
    <mergeCell ref="G12:G13"/>
    <mergeCell ref="P11:Q11"/>
    <mergeCell ref="F11:G11"/>
    <mergeCell ref="D11:E11"/>
    <mergeCell ref="D12:D13"/>
    <mergeCell ref="E12:E13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7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07672-6510-409B-862F-68BD1CCC5706}">
  <sheetPr>
    <pageSetUpPr fitToPage="1"/>
  </sheetPr>
  <dimension ref="A1:Y22"/>
  <sheetViews>
    <sheetView zoomScale="85" workbookViewId="0">
      <selection activeCell="T19" sqref="T19"/>
    </sheetView>
  </sheetViews>
  <sheetFormatPr baseColWidth="10" defaultRowHeight="12.75" x14ac:dyDescent="0.2"/>
  <cols>
    <col min="1" max="1" width="27.28515625" style="4" bestFit="1" customWidth="1"/>
    <col min="2" max="2" width="9.85546875" style="4" bestFit="1" customWidth="1"/>
    <col min="3" max="3" width="9.5703125" style="4" bestFit="1" customWidth="1"/>
    <col min="4" max="4" width="9.5703125" style="4" customWidth="1"/>
    <col min="5" max="5" width="7.5703125" style="4" bestFit="1" customWidth="1"/>
    <col min="6" max="6" width="8.7109375" style="4" bestFit="1" customWidth="1"/>
    <col min="7" max="7" width="13" style="4" bestFit="1" customWidth="1"/>
    <col min="8" max="8" width="7.5703125" style="4" bestFit="1" customWidth="1"/>
    <col min="9" max="9" width="10.42578125" style="4" bestFit="1" customWidth="1"/>
    <col min="10" max="10" width="11.5703125" style="4" bestFit="1" customWidth="1"/>
    <col min="11" max="11" width="7.42578125" style="4" bestFit="1" customWidth="1"/>
    <col min="12" max="13" width="8.28515625" style="4" bestFit="1" customWidth="1"/>
    <col min="14" max="14" width="7.5703125" style="4" customWidth="1"/>
    <col min="15" max="15" width="10.85546875" style="4" bestFit="1" customWidth="1"/>
    <col min="16" max="17" width="11.42578125" style="4" customWidth="1"/>
    <col min="18" max="18" width="9.28515625" style="4" bestFit="1" customWidth="1"/>
    <col min="19" max="16384" width="11.42578125" style="4"/>
  </cols>
  <sheetData>
    <row r="1" spans="1:25" ht="2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25" ht="11.25" customHeight="1" x14ac:dyDescent="0.25">
      <c r="A2" s="5"/>
      <c r="B2" s="2"/>
      <c r="C2" s="2"/>
      <c r="D2" s="2"/>
      <c r="E2" s="2"/>
      <c r="F2" s="2"/>
      <c r="G2" s="2"/>
      <c r="H2" s="2"/>
      <c r="I2" s="2"/>
      <c r="J2" s="3"/>
    </row>
    <row r="3" spans="1:25" ht="18" customHeight="1" x14ac:dyDescent="0.2">
      <c r="A3" s="68" t="s">
        <v>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</row>
    <row r="4" spans="1:25" ht="8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3"/>
    </row>
    <row r="5" spans="1:25" ht="6.75" customHeight="1" x14ac:dyDescent="0.2"/>
    <row r="6" spans="1:25" ht="7.5" customHeight="1" x14ac:dyDescent="0.3">
      <c r="A6" s="6"/>
      <c r="B6" s="6"/>
      <c r="C6" s="6"/>
      <c r="D6" s="6"/>
      <c r="E6" s="6"/>
      <c r="F6" s="6"/>
      <c r="G6" s="6"/>
      <c r="H6" s="6"/>
      <c r="I6" s="6"/>
      <c r="J6" s="7"/>
    </row>
    <row r="7" spans="1:25" ht="18.75" x14ac:dyDescent="0.2">
      <c r="A7" s="68" t="s">
        <v>11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</row>
    <row r="8" spans="1:25" ht="13.5" customHeight="1" x14ac:dyDescent="0.25">
      <c r="A8" s="8"/>
      <c r="B8" s="2"/>
      <c r="C8" s="2"/>
      <c r="D8" s="2"/>
      <c r="E8" s="9"/>
      <c r="F8" s="2"/>
      <c r="G8" s="2"/>
      <c r="H8" s="2"/>
      <c r="I8" s="2"/>
      <c r="J8" s="10"/>
    </row>
    <row r="9" spans="1:25" ht="11.25" customHeight="1" x14ac:dyDescent="0.25">
      <c r="A9" s="11"/>
      <c r="B9" s="12"/>
      <c r="C9" s="12"/>
      <c r="D9" s="12"/>
      <c r="E9" s="2"/>
      <c r="F9" s="12"/>
      <c r="G9" s="12"/>
      <c r="H9" s="12"/>
      <c r="I9" s="12"/>
      <c r="J9" s="13"/>
    </row>
    <row r="10" spans="1:25" ht="15" x14ac:dyDescent="0.25">
      <c r="A10" s="11"/>
      <c r="B10" s="2"/>
      <c r="C10" s="2"/>
      <c r="D10" s="2"/>
      <c r="E10" s="11"/>
      <c r="F10" s="2"/>
      <c r="G10" s="2"/>
      <c r="H10" s="2"/>
      <c r="I10" s="2"/>
      <c r="J10" s="3"/>
    </row>
    <row r="11" spans="1:25" ht="28.5" customHeight="1" x14ac:dyDescent="0.2">
      <c r="A11" s="58"/>
      <c r="B11" s="61" t="s">
        <v>23</v>
      </c>
      <c r="C11" s="66" t="s">
        <v>3</v>
      </c>
      <c r="D11" s="66" t="s">
        <v>4</v>
      </c>
      <c r="E11" s="67"/>
      <c r="F11" s="66" t="s">
        <v>21</v>
      </c>
      <c r="G11" s="69"/>
      <c r="H11" s="61" t="s">
        <v>22</v>
      </c>
      <c r="I11" s="66" t="s">
        <v>26</v>
      </c>
      <c r="J11" s="69"/>
      <c r="K11" s="69"/>
      <c r="L11" s="69"/>
      <c r="M11" s="69"/>
      <c r="N11" s="69"/>
      <c r="O11" s="67"/>
      <c r="P11" s="66" t="s">
        <v>16</v>
      </c>
      <c r="Q11" s="67"/>
      <c r="R11" s="72" t="s">
        <v>14</v>
      </c>
      <c r="S11" s="73"/>
      <c r="T11" s="74"/>
      <c r="U11" s="61" t="s">
        <v>27</v>
      </c>
    </row>
    <row r="12" spans="1:25" ht="14.25" customHeight="1" x14ac:dyDescent="0.2">
      <c r="A12" s="59"/>
      <c r="B12" s="62"/>
      <c r="C12" s="75"/>
      <c r="D12" s="62" t="s">
        <v>43</v>
      </c>
      <c r="E12" s="62" t="s">
        <v>42</v>
      </c>
      <c r="F12" s="62" t="s">
        <v>24</v>
      </c>
      <c r="G12" s="62" t="s">
        <v>25</v>
      </c>
      <c r="H12" s="62"/>
      <c r="I12" s="64" t="s">
        <v>5</v>
      </c>
      <c r="J12" s="64" t="s">
        <v>6</v>
      </c>
      <c r="K12" s="59" t="s">
        <v>7</v>
      </c>
      <c r="L12" s="59" t="s">
        <v>17</v>
      </c>
      <c r="M12" s="59" t="s">
        <v>18</v>
      </c>
      <c r="N12" s="56" t="s">
        <v>39</v>
      </c>
      <c r="O12" s="56" t="s">
        <v>19</v>
      </c>
      <c r="P12" s="62" t="s">
        <v>20</v>
      </c>
      <c r="Q12" s="62" t="s">
        <v>33</v>
      </c>
      <c r="R12" s="70" t="s">
        <v>20</v>
      </c>
      <c r="S12" s="62" t="s">
        <v>33</v>
      </c>
      <c r="T12" s="62" t="s">
        <v>35</v>
      </c>
      <c r="U12" s="62"/>
    </row>
    <row r="13" spans="1:25" ht="22.5" customHeight="1" x14ac:dyDescent="0.2">
      <c r="A13" s="60"/>
      <c r="B13" s="63"/>
      <c r="C13" s="76"/>
      <c r="D13" s="63"/>
      <c r="E13" s="63"/>
      <c r="F13" s="63"/>
      <c r="G13" s="63"/>
      <c r="H13" s="63"/>
      <c r="I13" s="65"/>
      <c r="J13" s="65"/>
      <c r="K13" s="60"/>
      <c r="L13" s="60"/>
      <c r="M13" s="60"/>
      <c r="N13" s="57"/>
      <c r="O13" s="57"/>
      <c r="P13" s="63"/>
      <c r="Q13" s="63"/>
      <c r="R13" s="71"/>
      <c r="S13" s="63"/>
      <c r="T13" s="63"/>
      <c r="U13" s="63"/>
    </row>
    <row r="14" spans="1:25" ht="30" customHeight="1" x14ac:dyDescent="0.2">
      <c r="A14" s="14" t="s">
        <v>28</v>
      </c>
      <c r="B14" s="15">
        <v>532.71</v>
      </c>
      <c r="C14" s="15">
        <v>8.9879999999999995</v>
      </c>
      <c r="D14" s="15"/>
      <c r="E14" s="16"/>
      <c r="F14" s="17">
        <v>220.69900000000001</v>
      </c>
      <c r="G14" s="17">
        <v>61.198999999999998</v>
      </c>
      <c r="H14" s="17"/>
      <c r="I14" s="17">
        <v>17.373999999999999</v>
      </c>
      <c r="J14" s="17"/>
      <c r="K14" s="17"/>
      <c r="L14" s="17"/>
      <c r="M14" s="17"/>
      <c r="N14" s="17">
        <v>24.521000000000001</v>
      </c>
      <c r="O14" s="17">
        <v>17.759</v>
      </c>
      <c r="P14" s="17"/>
      <c r="Q14" s="17">
        <v>53.72</v>
      </c>
      <c r="R14" s="17">
        <v>74.265000000000001</v>
      </c>
      <c r="S14" s="18"/>
      <c r="T14" s="18"/>
      <c r="U14" s="17">
        <v>143.74</v>
      </c>
      <c r="V14" s="29"/>
    </row>
    <row r="15" spans="1:25" ht="30" customHeight="1" x14ac:dyDescent="0.2">
      <c r="A15" s="14" t="s">
        <v>29</v>
      </c>
      <c r="B15" s="15">
        <v>460.26</v>
      </c>
      <c r="C15" s="15">
        <v>13.012</v>
      </c>
      <c r="D15" s="15"/>
      <c r="E15" s="16"/>
      <c r="F15" s="17">
        <v>164.92699999999999</v>
      </c>
      <c r="G15" s="17">
        <v>47.360999999999997</v>
      </c>
      <c r="H15" s="17"/>
      <c r="I15" s="17">
        <v>15.646000000000001</v>
      </c>
      <c r="J15" s="17"/>
      <c r="K15" s="17"/>
      <c r="L15" s="17"/>
      <c r="M15" s="17"/>
      <c r="N15" s="17">
        <v>26.439</v>
      </c>
      <c r="O15" s="17">
        <v>13.461</v>
      </c>
      <c r="P15" s="17"/>
      <c r="Q15" s="17"/>
      <c r="R15" s="17">
        <v>56.115000000000002</v>
      </c>
      <c r="S15" s="19"/>
      <c r="T15" s="19"/>
      <c r="U15" s="17">
        <v>96.81</v>
      </c>
      <c r="Y15" s="30"/>
    </row>
    <row r="16" spans="1:25" ht="30" customHeight="1" x14ac:dyDescent="0.2">
      <c r="A16" s="14" t="s">
        <v>30</v>
      </c>
      <c r="B16" s="15">
        <v>183.58</v>
      </c>
      <c r="C16" s="15">
        <v>14.327999999999999</v>
      </c>
      <c r="D16" s="15">
        <v>5.673</v>
      </c>
      <c r="E16" s="16">
        <v>3.069</v>
      </c>
      <c r="F16" s="17">
        <v>107.68899999999999</v>
      </c>
      <c r="G16" s="17">
        <v>122.07299999999999</v>
      </c>
      <c r="H16" s="17"/>
      <c r="I16" s="17">
        <v>18.489999999999998</v>
      </c>
      <c r="J16" s="17"/>
      <c r="K16" s="17">
        <v>11.518000000000001</v>
      </c>
      <c r="L16" s="17"/>
      <c r="M16" s="17"/>
      <c r="N16" s="17">
        <v>15.977</v>
      </c>
      <c r="O16" s="17">
        <v>9.4369999999999994</v>
      </c>
      <c r="P16" s="17">
        <v>17.545999999999999</v>
      </c>
      <c r="Q16" s="17"/>
      <c r="R16" s="19"/>
      <c r="S16" s="19">
        <v>75.16</v>
      </c>
      <c r="T16" s="19"/>
      <c r="U16" s="17">
        <v>140.6</v>
      </c>
      <c r="Y16" s="30"/>
    </row>
    <row r="17" spans="1:25" ht="30" customHeight="1" x14ac:dyDescent="0.2">
      <c r="A17" s="14" t="s">
        <v>38</v>
      </c>
      <c r="B17" s="15">
        <v>263.06</v>
      </c>
      <c r="C17" s="15">
        <v>8.5719999999999992</v>
      </c>
      <c r="D17" s="15">
        <v>3.2639999999999998</v>
      </c>
      <c r="E17" s="16">
        <v>5.133</v>
      </c>
      <c r="F17" s="17">
        <v>80.638999999999996</v>
      </c>
      <c r="G17" s="17">
        <v>57.26</v>
      </c>
      <c r="H17" s="17"/>
      <c r="I17" s="17">
        <v>15.345000000000001</v>
      </c>
      <c r="J17" s="17"/>
      <c r="K17" s="17">
        <v>5.5060000000000002</v>
      </c>
      <c r="L17" s="17"/>
      <c r="M17" s="17"/>
      <c r="N17" s="17">
        <v>14.948</v>
      </c>
      <c r="O17" s="17">
        <v>16.312999999999999</v>
      </c>
      <c r="P17" s="17">
        <v>2.6560000000000001</v>
      </c>
      <c r="Q17" s="17"/>
      <c r="R17" s="19"/>
      <c r="S17" s="19">
        <v>49.38</v>
      </c>
      <c r="T17" s="19"/>
      <c r="U17" s="17">
        <v>108.2</v>
      </c>
    </row>
    <row r="18" spans="1:25" ht="30" customHeight="1" x14ac:dyDescent="0.2">
      <c r="A18" s="14" t="s">
        <v>31</v>
      </c>
      <c r="B18" s="15">
        <v>616.84</v>
      </c>
      <c r="C18" s="15">
        <v>26.196000000000002</v>
      </c>
      <c r="D18" s="15">
        <v>3.548</v>
      </c>
      <c r="E18" s="16">
        <v>6.1559999999999997</v>
      </c>
      <c r="F18" s="17">
        <v>133.72300000000001</v>
      </c>
      <c r="G18" s="17">
        <v>154.447</v>
      </c>
      <c r="H18" s="17"/>
      <c r="I18" s="17">
        <v>36.6</v>
      </c>
      <c r="J18" s="17"/>
      <c r="K18" s="17">
        <v>17.922000000000001</v>
      </c>
      <c r="L18" s="17"/>
      <c r="M18" s="17"/>
      <c r="N18" s="17">
        <v>22.433</v>
      </c>
      <c r="O18" s="17">
        <v>25.565000000000001</v>
      </c>
      <c r="P18" s="17">
        <v>47.531999999999996</v>
      </c>
      <c r="Q18" s="17"/>
      <c r="R18" s="19"/>
      <c r="S18" s="19">
        <v>126.82</v>
      </c>
      <c r="T18" s="19">
        <v>28.28</v>
      </c>
      <c r="U18" s="17">
        <v>235.1</v>
      </c>
      <c r="V18" s="29"/>
      <c r="Y18" s="30"/>
    </row>
    <row r="19" spans="1:25" ht="30" customHeight="1" x14ac:dyDescent="0.2">
      <c r="A19" s="14" t="s">
        <v>32</v>
      </c>
      <c r="B19" s="15">
        <v>385.59</v>
      </c>
      <c r="C19" s="15">
        <v>16.581</v>
      </c>
      <c r="D19" s="15">
        <v>3.2639999999999998</v>
      </c>
      <c r="E19" s="16">
        <v>2.0459999999999998</v>
      </c>
      <c r="F19" s="17">
        <v>108.9</v>
      </c>
      <c r="G19" s="17">
        <v>52.08</v>
      </c>
      <c r="H19" s="17"/>
      <c r="I19" s="17">
        <v>23.201000000000001</v>
      </c>
      <c r="J19" s="17"/>
      <c r="K19" s="17">
        <v>6.391</v>
      </c>
      <c r="L19" s="17"/>
      <c r="M19" s="17"/>
      <c r="N19" s="17">
        <v>26.184999999999999</v>
      </c>
      <c r="O19" s="17">
        <v>6.8220000000000001</v>
      </c>
      <c r="P19" s="17">
        <v>17.545999999999999</v>
      </c>
      <c r="Q19" s="17"/>
      <c r="R19" s="19"/>
      <c r="S19" s="19">
        <v>56.74</v>
      </c>
      <c r="T19" s="19"/>
      <c r="U19" s="17">
        <v>105.8</v>
      </c>
      <c r="V19" s="29"/>
      <c r="Y19" s="30"/>
    </row>
    <row r="20" spans="1:25" ht="30" customHeight="1" x14ac:dyDescent="0.2">
      <c r="A20" s="20" t="s">
        <v>8</v>
      </c>
      <c r="B20" s="21">
        <f t="shared" ref="B20:U20" si="0">SUM(B14:B19)</f>
        <v>2442.04</v>
      </c>
      <c r="C20" s="21">
        <f t="shared" si="0"/>
        <v>87.677000000000007</v>
      </c>
      <c r="D20" s="21">
        <f t="shared" si="0"/>
        <v>15.748999999999999</v>
      </c>
      <c r="E20" s="21">
        <f t="shared" ref="E20" si="1">SUM(E14:E19)</f>
        <v>16.404</v>
      </c>
      <c r="F20" s="21">
        <f t="shared" si="0"/>
        <v>816.57699999999988</v>
      </c>
      <c r="G20" s="21">
        <f t="shared" si="0"/>
        <v>494.41999999999996</v>
      </c>
      <c r="H20" s="21">
        <f t="shared" si="0"/>
        <v>0</v>
      </c>
      <c r="I20" s="21">
        <f t="shared" si="0"/>
        <v>126.65599999999998</v>
      </c>
      <c r="J20" s="21">
        <f t="shared" si="0"/>
        <v>0</v>
      </c>
      <c r="K20" s="21">
        <f t="shared" si="0"/>
        <v>41.336999999999996</v>
      </c>
      <c r="L20" s="21">
        <f t="shared" si="0"/>
        <v>0</v>
      </c>
      <c r="M20" s="21">
        <f t="shared" si="0"/>
        <v>0</v>
      </c>
      <c r="N20" s="21">
        <f t="shared" si="0"/>
        <v>130.50299999999999</v>
      </c>
      <c r="O20" s="21">
        <f t="shared" si="0"/>
        <v>89.356999999999999</v>
      </c>
      <c r="P20" s="21">
        <f t="shared" si="0"/>
        <v>85.28</v>
      </c>
      <c r="Q20" s="21">
        <f t="shared" si="0"/>
        <v>53.72</v>
      </c>
      <c r="R20" s="21">
        <f t="shared" si="0"/>
        <v>130.38</v>
      </c>
      <c r="S20" s="21">
        <f t="shared" si="0"/>
        <v>308.09999999999997</v>
      </c>
      <c r="T20" s="21">
        <f t="shared" si="0"/>
        <v>28.28</v>
      </c>
      <c r="U20" s="21">
        <f t="shared" si="0"/>
        <v>830.24999999999989</v>
      </c>
    </row>
    <row r="22" spans="1:25" ht="15.75" x14ac:dyDescent="0.2">
      <c r="F22" s="22"/>
      <c r="G22" s="22"/>
      <c r="H22" s="22"/>
      <c r="I22" s="23"/>
    </row>
  </sheetData>
  <mergeCells count="28">
    <mergeCell ref="A3:U3"/>
    <mergeCell ref="A7:U7"/>
    <mergeCell ref="I11:O11"/>
    <mergeCell ref="U11:U13"/>
    <mergeCell ref="M12:M13"/>
    <mergeCell ref="O12:O13"/>
    <mergeCell ref="R12:R13"/>
    <mergeCell ref="S12:S13"/>
    <mergeCell ref="F11:G11"/>
    <mergeCell ref="R11:T11"/>
    <mergeCell ref="T12:T13"/>
    <mergeCell ref="C11:C13"/>
    <mergeCell ref="P11:Q11"/>
    <mergeCell ref="P12:P13"/>
    <mergeCell ref="Q12:Q13"/>
    <mergeCell ref="N12:N13"/>
    <mergeCell ref="A11:A13"/>
    <mergeCell ref="B11:B13"/>
    <mergeCell ref="J12:J13"/>
    <mergeCell ref="L12:L13"/>
    <mergeCell ref="H11:H13"/>
    <mergeCell ref="K12:K13"/>
    <mergeCell ref="F12:F13"/>
    <mergeCell ref="G12:G13"/>
    <mergeCell ref="I12:I13"/>
    <mergeCell ref="D11:E11"/>
    <mergeCell ref="D12:D13"/>
    <mergeCell ref="E12:E13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6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81DED-659B-4BD7-A5C7-543026C862FB}">
  <sheetPr>
    <pageSetUpPr fitToPage="1"/>
  </sheetPr>
  <dimension ref="A1:V22"/>
  <sheetViews>
    <sheetView zoomScale="85" workbookViewId="0">
      <selection activeCell="L29" sqref="L29"/>
    </sheetView>
  </sheetViews>
  <sheetFormatPr baseColWidth="10" defaultRowHeight="12.75" x14ac:dyDescent="0.2"/>
  <cols>
    <col min="1" max="1" width="26.85546875" style="4" customWidth="1"/>
    <col min="2" max="2" width="9.85546875" style="4" bestFit="1" customWidth="1"/>
    <col min="3" max="3" width="8.7109375" style="4" bestFit="1" customWidth="1"/>
    <col min="4" max="4" width="9.5703125" style="4" customWidth="1"/>
    <col min="5" max="5" width="7.5703125" style="4" bestFit="1" customWidth="1"/>
    <col min="6" max="6" width="8.7109375" style="4" bestFit="1" customWidth="1"/>
    <col min="7" max="7" width="13.42578125" style="4" customWidth="1"/>
    <col min="8" max="8" width="8.7109375" style="4" bestFit="1" customWidth="1"/>
    <col min="9" max="9" width="10.42578125" style="4" bestFit="1" customWidth="1"/>
    <col min="10" max="10" width="11.5703125" style="4" bestFit="1" customWidth="1"/>
    <col min="11" max="11" width="8.7109375" style="4" bestFit="1" customWidth="1"/>
    <col min="12" max="13" width="7.5703125" style="4" bestFit="1" customWidth="1"/>
    <col min="14" max="14" width="7.5703125" style="4" customWidth="1"/>
    <col min="15" max="15" width="10.7109375" style="4" customWidth="1"/>
    <col min="16" max="16" width="11.42578125" style="4"/>
    <col min="17" max="17" width="10.5703125" style="4" customWidth="1"/>
    <col min="18" max="18" width="10.28515625" style="4" customWidth="1"/>
    <col min="19" max="19" width="12" style="4" bestFit="1" customWidth="1"/>
    <col min="20" max="16384" width="11.42578125" style="4"/>
  </cols>
  <sheetData>
    <row r="1" spans="1:21" ht="2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21" ht="11.25" customHeight="1" x14ac:dyDescent="0.25">
      <c r="A2" s="5"/>
      <c r="B2" s="2"/>
      <c r="C2" s="2"/>
      <c r="D2" s="2"/>
      <c r="E2" s="2"/>
      <c r="F2" s="2"/>
      <c r="G2" s="2"/>
      <c r="H2" s="2"/>
      <c r="I2" s="2"/>
      <c r="J2" s="3"/>
    </row>
    <row r="3" spans="1:21" ht="18" customHeight="1" x14ac:dyDescent="0.2">
      <c r="A3" s="68" t="s">
        <v>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</row>
    <row r="4" spans="1:21" ht="8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3"/>
    </row>
    <row r="5" spans="1:21" ht="6.75" customHeight="1" x14ac:dyDescent="0.2"/>
    <row r="6" spans="1:21" ht="7.5" customHeight="1" x14ac:dyDescent="0.3">
      <c r="A6" s="6"/>
      <c r="B6" s="6"/>
      <c r="C6" s="6"/>
      <c r="D6" s="6"/>
      <c r="E6" s="6"/>
      <c r="F6" s="6"/>
      <c r="G6" s="6"/>
      <c r="H6" s="6"/>
      <c r="I6" s="6"/>
      <c r="J6" s="7"/>
    </row>
    <row r="7" spans="1:21" ht="18.75" x14ac:dyDescent="0.2">
      <c r="A7" s="68" t="s">
        <v>12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</row>
    <row r="8" spans="1:21" ht="13.5" customHeight="1" x14ac:dyDescent="0.25">
      <c r="A8" s="8"/>
      <c r="B8" s="2"/>
      <c r="C8" s="2"/>
      <c r="D8" s="2"/>
      <c r="E8" s="9"/>
      <c r="F8" s="2"/>
      <c r="G8" s="2"/>
      <c r="H8" s="2"/>
      <c r="I8" s="2"/>
      <c r="J8" s="10"/>
    </row>
    <row r="9" spans="1:21" ht="11.25" customHeight="1" x14ac:dyDescent="0.25">
      <c r="A9" s="11"/>
      <c r="B9" s="12"/>
      <c r="C9" s="12"/>
      <c r="D9" s="12"/>
      <c r="E9" s="2"/>
      <c r="F9" s="12"/>
      <c r="G9" s="12"/>
      <c r="H9" s="12"/>
      <c r="I9" s="12"/>
      <c r="J9" s="13"/>
    </row>
    <row r="10" spans="1:21" ht="15" x14ac:dyDescent="0.25">
      <c r="A10" s="11"/>
      <c r="B10" s="2"/>
      <c r="C10" s="2"/>
      <c r="D10" s="2"/>
      <c r="E10" s="11"/>
      <c r="F10" s="2"/>
      <c r="G10" s="2"/>
      <c r="H10" s="2"/>
      <c r="I10" s="2"/>
      <c r="J10" s="3"/>
    </row>
    <row r="11" spans="1:21" ht="28.5" customHeight="1" x14ac:dyDescent="0.2">
      <c r="A11" s="58"/>
      <c r="B11" s="61" t="s">
        <v>23</v>
      </c>
      <c r="C11" s="66" t="s">
        <v>3</v>
      </c>
      <c r="D11" s="66" t="s">
        <v>4</v>
      </c>
      <c r="E11" s="67"/>
      <c r="F11" s="66" t="s">
        <v>21</v>
      </c>
      <c r="G11" s="69"/>
      <c r="H11" s="61" t="s">
        <v>22</v>
      </c>
      <c r="I11" s="66" t="s">
        <v>26</v>
      </c>
      <c r="J11" s="69"/>
      <c r="K11" s="69"/>
      <c r="L11" s="69"/>
      <c r="M11" s="69"/>
      <c r="N11" s="69"/>
      <c r="O11" s="67"/>
      <c r="P11" s="66" t="s">
        <v>16</v>
      </c>
      <c r="Q11" s="67"/>
      <c r="R11" s="72" t="s">
        <v>14</v>
      </c>
      <c r="S11" s="73"/>
      <c r="T11" s="74"/>
      <c r="U11" s="61" t="s">
        <v>27</v>
      </c>
    </row>
    <row r="12" spans="1:21" ht="14.25" customHeight="1" x14ac:dyDescent="0.2">
      <c r="A12" s="59"/>
      <c r="B12" s="62"/>
      <c r="C12" s="75"/>
      <c r="D12" s="62" t="s">
        <v>43</v>
      </c>
      <c r="E12" s="62" t="s">
        <v>42</v>
      </c>
      <c r="F12" s="62" t="s">
        <v>24</v>
      </c>
      <c r="G12" s="62" t="s">
        <v>25</v>
      </c>
      <c r="H12" s="62"/>
      <c r="I12" s="64" t="s">
        <v>5</v>
      </c>
      <c r="J12" s="64" t="s">
        <v>6</v>
      </c>
      <c r="K12" s="59" t="s">
        <v>7</v>
      </c>
      <c r="L12" s="59" t="s">
        <v>17</v>
      </c>
      <c r="M12" s="59" t="s">
        <v>18</v>
      </c>
      <c r="N12" s="56" t="s">
        <v>39</v>
      </c>
      <c r="O12" s="56" t="s">
        <v>19</v>
      </c>
      <c r="P12" s="62" t="s">
        <v>20</v>
      </c>
      <c r="Q12" s="62" t="s">
        <v>33</v>
      </c>
      <c r="R12" s="70" t="s">
        <v>20</v>
      </c>
      <c r="S12" s="62" t="s">
        <v>33</v>
      </c>
      <c r="T12" s="62" t="s">
        <v>35</v>
      </c>
      <c r="U12" s="62"/>
    </row>
    <row r="13" spans="1:21" ht="22.5" customHeight="1" x14ac:dyDescent="0.2">
      <c r="A13" s="60"/>
      <c r="B13" s="63"/>
      <c r="C13" s="76"/>
      <c r="D13" s="63"/>
      <c r="E13" s="63"/>
      <c r="F13" s="63"/>
      <c r="G13" s="63"/>
      <c r="H13" s="63"/>
      <c r="I13" s="65"/>
      <c r="J13" s="65"/>
      <c r="K13" s="60"/>
      <c r="L13" s="60"/>
      <c r="M13" s="60"/>
      <c r="N13" s="57"/>
      <c r="O13" s="57"/>
      <c r="P13" s="63"/>
      <c r="Q13" s="63"/>
      <c r="R13" s="71"/>
      <c r="S13" s="63"/>
      <c r="T13" s="63"/>
      <c r="U13" s="63"/>
    </row>
    <row r="14" spans="1:21" ht="30" customHeight="1" x14ac:dyDescent="0.2">
      <c r="A14" s="14" t="s">
        <v>28</v>
      </c>
      <c r="B14" s="27">
        <v>271.98</v>
      </c>
      <c r="C14" s="27"/>
      <c r="D14" s="27"/>
      <c r="E14" s="27">
        <v>11.356999999999999</v>
      </c>
      <c r="F14" s="27">
        <v>90.247</v>
      </c>
      <c r="G14" s="27">
        <v>78.173000000000002</v>
      </c>
      <c r="H14" s="27"/>
      <c r="I14" s="27">
        <v>10.744</v>
      </c>
      <c r="J14" s="27"/>
      <c r="K14" s="27">
        <v>12.539</v>
      </c>
      <c r="L14" s="27"/>
      <c r="M14" s="27"/>
      <c r="N14" s="27"/>
      <c r="O14" s="27">
        <v>38.945</v>
      </c>
      <c r="P14" s="27">
        <v>13.15</v>
      </c>
      <c r="Q14" s="27">
        <v>25.12</v>
      </c>
      <c r="R14" s="27">
        <v>73.332999999999998</v>
      </c>
      <c r="S14" s="27"/>
      <c r="T14" s="27"/>
      <c r="U14" s="27">
        <v>177.89500000000001</v>
      </c>
    </row>
    <row r="15" spans="1:21" ht="30" customHeight="1" x14ac:dyDescent="0.2">
      <c r="A15" s="14" t="s">
        <v>29</v>
      </c>
      <c r="B15" s="27">
        <v>287.5</v>
      </c>
      <c r="C15" s="27"/>
      <c r="D15" s="27"/>
      <c r="E15" s="27">
        <v>11.363</v>
      </c>
      <c r="F15" s="27">
        <v>64.86</v>
      </c>
      <c r="G15" s="27">
        <v>56.85</v>
      </c>
      <c r="H15" s="27"/>
      <c r="I15" s="27">
        <v>9.2959999999999994</v>
      </c>
      <c r="J15" s="27"/>
      <c r="K15" s="27">
        <v>16.821000000000002</v>
      </c>
      <c r="L15" s="27"/>
      <c r="M15" s="27"/>
      <c r="N15" s="27"/>
      <c r="O15" s="27">
        <v>28.393000000000001</v>
      </c>
      <c r="P15" s="27">
        <v>11.932</v>
      </c>
      <c r="Q15" s="27"/>
      <c r="R15" s="27">
        <v>53.116999999999997</v>
      </c>
      <c r="S15" s="27"/>
      <c r="T15" s="27"/>
      <c r="U15" s="27">
        <v>115.41500000000001</v>
      </c>
    </row>
    <row r="16" spans="1:21" ht="30" customHeight="1" x14ac:dyDescent="0.2">
      <c r="A16" s="14" t="s">
        <v>30</v>
      </c>
      <c r="B16" s="27">
        <v>482.12</v>
      </c>
      <c r="C16" s="27">
        <v>11.25</v>
      </c>
      <c r="D16" s="27">
        <v>1.6</v>
      </c>
      <c r="E16" s="27">
        <v>2.202</v>
      </c>
      <c r="F16" s="27">
        <v>86.025999999999996</v>
      </c>
      <c r="G16" s="27">
        <v>27.863</v>
      </c>
      <c r="H16" s="27">
        <v>26.26</v>
      </c>
      <c r="I16" s="27">
        <v>15.505000000000001</v>
      </c>
      <c r="J16" s="27"/>
      <c r="K16" s="27">
        <v>5.476</v>
      </c>
      <c r="L16" s="27"/>
      <c r="M16" s="27"/>
      <c r="N16" s="27">
        <v>14.284000000000001</v>
      </c>
      <c r="O16" s="27">
        <v>26.565000000000001</v>
      </c>
      <c r="P16" s="27">
        <v>63.319000000000003</v>
      </c>
      <c r="Q16" s="27"/>
      <c r="R16" s="27">
        <v>2.8730000000000002</v>
      </c>
      <c r="S16" s="27">
        <v>72.48</v>
      </c>
      <c r="T16" s="27"/>
      <c r="U16" s="27">
        <v>140.4</v>
      </c>
    </row>
    <row r="17" spans="1:22" ht="30" customHeight="1" x14ac:dyDescent="0.2">
      <c r="A17" s="14" t="s">
        <v>38</v>
      </c>
      <c r="B17" s="27">
        <v>232.68</v>
      </c>
      <c r="C17" s="27">
        <v>5.2160000000000002</v>
      </c>
      <c r="D17" s="27">
        <v>1.6</v>
      </c>
      <c r="E17" s="27">
        <v>0</v>
      </c>
      <c r="F17" s="27">
        <v>58.04</v>
      </c>
      <c r="G17" s="27">
        <v>13.272</v>
      </c>
      <c r="H17" s="27">
        <v>19.306000000000001</v>
      </c>
      <c r="I17" s="27">
        <v>11.526</v>
      </c>
      <c r="J17" s="27"/>
      <c r="K17" s="27">
        <v>5.3159999999999998</v>
      </c>
      <c r="L17" s="27"/>
      <c r="M17" s="27"/>
      <c r="N17" s="27">
        <v>11.89</v>
      </c>
      <c r="O17" s="27">
        <v>15.972</v>
      </c>
      <c r="P17" s="27">
        <v>54.591999999999999</v>
      </c>
      <c r="Q17" s="27"/>
      <c r="R17" s="27">
        <v>1.915</v>
      </c>
      <c r="S17" s="27">
        <v>47.08</v>
      </c>
      <c r="T17" s="27"/>
      <c r="U17" s="27">
        <v>108</v>
      </c>
    </row>
    <row r="18" spans="1:22" ht="30" customHeight="1" x14ac:dyDescent="0.2">
      <c r="A18" s="14" t="s">
        <v>31</v>
      </c>
      <c r="B18" s="27">
        <v>491.11</v>
      </c>
      <c r="C18" s="27">
        <v>27.099</v>
      </c>
      <c r="D18" s="27">
        <v>1.6419999999999999</v>
      </c>
      <c r="E18" s="27">
        <v>1.0429999999999999</v>
      </c>
      <c r="F18" s="27">
        <v>136.9</v>
      </c>
      <c r="G18" s="27">
        <v>37.024999999999999</v>
      </c>
      <c r="H18" s="27">
        <v>47.29</v>
      </c>
      <c r="I18" s="27">
        <v>28.515999999999998</v>
      </c>
      <c r="J18" s="27"/>
      <c r="K18" s="27">
        <v>13.45</v>
      </c>
      <c r="L18" s="27"/>
      <c r="M18" s="27"/>
      <c r="N18" s="27">
        <v>41.139000000000003</v>
      </c>
      <c r="O18" s="27">
        <v>11.675000000000001</v>
      </c>
      <c r="P18" s="27">
        <v>76.665000000000006</v>
      </c>
      <c r="Q18" s="27"/>
      <c r="R18" s="27">
        <v>18.617999999999999</v>
      </c>
      <c r="S18" s="27">
        <v>104.8</v>
      </c>
      <c r="T18" s="27">
        <v>90.24</v>
      </c>
      <c r="U18" s="27">
        <v>222.42</v>
      </c>
    </row>
    <row r="19" spans="1:22" ht="30" customHeight="1" x14ac:dyDescent="0.2">
      <c r="A19" s="14" t="s">
        <v>32</v>
      </c>
      <c r="B19" s="27">
        <v>265.22000000000003</v>
      </c>
      <c r="C19" s="27">
        <v>10.5</v>
      </c>
      <c r="D19" s="27">
        <v>2.4630000000000001</v>
      </c>
      <c r="E19" s="27">
        <v>4.22</v>
      </c>
      <c r="F19" s="27">
        <v>57.3</v>
      </c>
      <c r="G19" s="27">
        <v>28.72</v>
      </c>
      <c r="H19" s="27">
        <v>17.984000000000002</v>
      </c>
      <c r="I19" s="27">
        <v>15.679</v>
      </c>
      <c r="J19" s="27"/>
      <c r="K19" s="27">
        <v>8.8840000000000003</v>
      </c>
      <c r="L19" s="85"/>
      <c r="M19" s="27"/>
      <c r="N19" s="27">
        <v>13.686999999999999</v>
      </c>
      <c r="O19" s="27">
        <v>6.36</v>
      </c>
      <c r="P19" s="27">
        <v>47.863999999999997</v>
      </c>
      <c r="Q19" s="27"/>
      <c r="R19" s="27">
        <v>15.744999999999999</v>
      </c>
      <c r="S19" s="27">
        <v>55.04</v>
      </c>
      <c r="T19" s="27">
        <v>4.21</v>
      </c>
      <c r="U19" s="27">
        <v>111.5</v>
      </c>
      <c r="V19" s="28"/>
    </row>
    <row r="20" spans="1:22" ht="30" customHeight="1" x14ac:dyDescent="0.2">
      <c r="A20" s="20" t="s">
        <v>8</v>
      </c>
      <c r="B20" s="21">
        <f t="shared" ref="B20:U20" si="0">SUM(B14:B19)</f>
        <v>2030.61</v>
      </c>
      <c r="C20" s="21">
        <f t="shared" si="0"/>
        <v>54.064999999999998</v>
      </c>
      <c r="D20" s="21">
        <f t="shared" si="0"/>
        <v>7.3050000000000006</v>
      </c>
      <c r="E20" s="21">
        <f t="shared" ref="E20" si="1">SUM(E14:E19)</f>
        <v>30.184999999999995</v>
      </c>
      <c r="F20" s="21">
        <f t="shared" si="0"/>
        <v>493.37299999999999</v>
      </c>
      <c r="G20" s="21">
        <f t="shared" si="0"/>
        <v>241.90299999999999</v>
      </c>
      <c r="H20" s="21">
        <f t="shared" si="0"/>
        <v>110.84</v>
      </c>
      <c r="I20" s="21">
        <f t="shared" si="0"/>
        <v>91.265999999999991</v>
      </c>
      <c r="J20" s="21">
        <f t="shared" si="0"/>
        <v>0</v>
      </c>
      <c r="K20" s="21">
        <f t="shared" si="0"/>
        <v>62.486000000000004</v>
      </c>
      <c r="L20" s="21">
        <f t="shared" si="0"/>
        <v>0</v>
      </c>
      <c r="M20" s="21">
        <f t="shared" si="0"/>
        <v>0</v>
      </c>
      <c r="N20" s="21">
        <f t="shared" si="0"/>
        <v>81</v>
      </c>
      <c r="O20" s="21">
        <f t="shared" si="0"/>
        <v>127.90999999999998</v>
      </c>
      <c r="P20" s="21">
        <f t="shared" si="0"/>
        <v>267.52199999999999</v>
      </c>
      <c r="Q20" s="21">
        <f t="shared" si="0"/>
        <v>25.12</v>
      </c>
      <c r="R20" s="21">
        <f t="shared" si="0"/>
        <v>165.60099999999997</v>
      </c>
      <c r="S20" s="21">
        <f t="shared" si="0"/>
        <v>279.40000000000003</v>
      </c>
      <c r="T20" s="21">
        <f t="shared" si="0"/>
        <v>94.449999999999989</v>
      </c>
      <c r="U20" s="21">
        <f t="shared" si="0"/>
        <v>875.63</v>
      </c>
    </row>
    <row r="21" spans="1:22" x14ac:dyDescent="0.2">
      <c r="I21" s="26"/>
    </row>
    <row r="22" spans="1:22" ht="15.75" x14ac:dyDescent="0.2">
      <c r="F22" s="22"/>
      <c r="G22" s="22"/>
      <c r="H22" s="22"/>
      <c r="I22" s="23"/>
    </row>
  </sheetData>
  <mergeCells count="28">
    <mergeCell ref="A3:U3"/>
    <mergeCell ref="A7:U7"/>
    <mergeCell ref="F12:F13"/>
    <mergeCell ref="G12:G13"/>
    <mergeCell ref="C11:C13"/>
    <mergeCell ref="I12:I13"/>
    <mergeCell ref="L12:L13"/>
    <mergeCell ref="M12:M13"/>
    <mergeCell ref="U11:U13"/>
    <mergeCell ref="P12:P13"/>
    <mergeCell ref="S12:S13"/>
    <mergeCell ref="T12:T13"/>
    <mergeCell ref="F11:G11"/>
    <mergeCell ref="Q12:Q13"/>
    <mergeCell ref="R12:R13"/>
    <mergeCell ref="A11:A13"/>
    <mergeCell ref="B11:B13"/>
    <mergeCell ref="H11:H13"/>
    <mergeCell ref="P11:Q11"/>
    <mergeCell ref="R11:T11"/>
    <mergeCell ref="K12:K13"/>
    <mergeCell ref="I11:O11"/>
    <mergeCell ref="O12:O13"/>
    <mergeCell ref="N12:N13"/>
    <mergeCell ref="J12:J13"/>
    <mergeCell ref="D11:E11"/>
    <mergeCell ref="D12:D13"/>
    <mergeCell ref="E12:E13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59"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8F661-EA49-4C07-A1CE-3D444119846E}">
  <sheetPr codeName="Feuil9">
    <pageSetUpPr fitToPage="1"/>
  </sheetPr>
  <dimension ref="A1:W22"/>
  <sheetViews>
    <sheetView tabSelected="1" zoomScale="85" zoomScaleNormal="85" workbookViewId="0">
      <selection activeCell="I19" sqref="I19:O19"/>
    </sheetView>
  </sheetViews>
  <sheetFormatPr baseColWidth="10" defaultRowHeight="12.75" x14ac:dyDescent="0.2"/>
  <cols>
    <col min="1" max="1" width="26.85546875" style="4" customWidth="1"/>
    <col min="2" max="2" width="11" style="4" bestFit="1" customWidth="1"/>
    <col min="3" max="3" width="8.7109375" style="4" bestFit="1" customWidth="1"/>
    <col min="4" max="4" width="9.5703125" style="4" customWidth="1"/>
    <col min="5" max="5" width="7.5703125" style="4" bestFit="1" customWidth="1"/>
    <col min="6" max="6" width="10.85546875" style="4" bestFit="1" customWidth="1"/>
    <col min="7" max="7" width="12.7109375" style="4" bestFit="1" customWidth="1"/>
    <col min="8" max="8" width="8.7109375" style="4" bestFit="1" customWidth="1"/>
    <col min="9" max="9" width="10.42578125" style="4" bestFit="1" customWidth="1"/>
    <col min="10" max="10" width="11.5703125" style="4" bestFit="1" customWidth="1"/>
    <col min="11" max="11" width="8.7109375" style="4" bestFit="1" customWidth="1"/>
    <col min="12" max="13" width="9.5703125" style="4" bestFit="1" customWidth="1"/>
    <col min="14" max="14" width="7.5703125" style="4" customWidth="1"/>
    <col min="15" max="15" width="10.7109375" style="4" customWidth="1"/>
    <col min="16" max="16" width="11.42578125" style="4"/>
    <col min="17" max="17" width="10.85546875" style="31" bestFit="1" customWidth="1"/>
    <col min="18" max="18" width="10.42578125" style="31" customWidth="1"/>
    <col min="19" max="19" width="12" style="4" bestFit="1" customWidth="1"/>
    <col min="20" max="16384" width="11.42578125" style="4"/>
  </cols>
  <sheetData>
    <row r="1" spans="1:23" ht="2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23" ht="11.25" customHeight="1" x14ac:dyDescent="0.25">
      <c r="A2" s="5"/>
      <c r="B2" s="2"/>
      <c r="C2" s="2"/>
      <c r="D2" s="2"/>
      <c r="E2" s="2"/>
      <c r="F2" s="2"/>
      <c r="G2" s="2"/>
      <c r="H2" s="2"/>
      <c r="I2" s="2"/>
      <c r="J2" s="3"/>
    </row>
    <row r="3" spans="1:23" ht="18" customHeight="1" x14ac:dyDescent="0.2">
      <c r="A3" s="68" t="s">
        <v>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</row>
    <row r="4" spans="1:23" ht="8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3"/>
    </row>
    <row r="5" spans="1:23" ht="6.75" customHeight="1" x14ac:dyDescent="0.2"/>
    <row r="6" spans="1:23" ht="7.5" customHeight="1" x14ac:dyDescent="0.3">
      <c r="A6" s="6"/>
      <c r="B6" s="6"/>
      <c r="C6" s="6"/>
      <c r="D6" s="6"/>
      <c r="E6" s="6"/>
      <c r="F6" s="6"/>
      <c r="G6" s="6"/>
      <c r="H6" s="6"/>
      <c r="I6" s="6"/>
      <c r="J6" s="7"/>
    </row>
    <row r="7" spans="1:23" ht="18.75" x14ac:dyDescent="0.2">
      <c r="A7" s="68" t="s">
        <v>40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</row>
    <row r="8" spans="1:23" ht="13.5" customHeight="1" x14ac:dyDescent="0.25">
      <c r="A8" s="8"/>
      <c r="B8" s="2"/>
      <c r="C8" s="2"/>
      <c r="D8" s="2"/>
      <c r="E8" s="9"/>
      <c r="F8" s="2"/>
      <c r="G8" s="2"/>
      <c r="H8" s="2"/>
      <c r="I8" s="2"/>
      <c r="J8" s="10"/>
    </row>
    <row r="9" spans="1:23" ht="11.25" customHeight="1" x14ac:dyDescent="0.25">
      <c r="A9" s="11"/>
      <c r="B9" s="12"/>
      <c r="C9" s="12"/>
      <c r="D9" s="12"/>
      <c r="E9" s="2"/>
      <c r="F9" s="12"/>
      <c r="G9" s="12"/>
      <c r="H9" s="12"/>
      <c r="I9" s="12"/>
      <c r="J9" s="13"/>
    </row>
    <row r="10" spans="1:23" ht="15" x14ac:dyDescent="0.25">
      <c r="A10" s="11"/>
      <c r="B10" s="2"/>
      <c r="C10" s="2"/>
      <c r="D10" s="2"/>
      <c r="E10" s="11"/>
      <c r="F10" s="2"/>
      <c r="G10" s="2"/>
      <c r="H10" s="2"/>
      <c r="I10" s="2"/>
      <c r="J10" s="3"/>
    </row>
    <row r="11" spans="1:23" ht="28.5" customHeight="1" x14ac:dyDescent="0.2">
      <c r="A11" s="58"/>
      <c r="B11" s="61" t="s">
        <v>23</v>
      </c>
      <c r="C11" s="66" t="s">
        <v>3</v>
      </c>
      <c r="D11" s="66" t="s">
        <v>4</v>
      </c>
      <c r="E11" s="67"/>
      <c r="F11" s="66" t="s">
        <v>21</v>
      </c>
      <c r="G11" s="69"/>
      <c r="H11" s="61" t="s">
        <v>22</v>
      </c>
      <c r="I11" s="66" t="s">
        <v>26</v>
      </c>
      <c r="J11" s="69"/>
      <c r="K11" s="69"/>
      <c r="L11" s="69"/>
      <c r="M11" s="69"/>
      <c r="N11" s="69"/>
      <c r="O11" s="67"/>
      <c r="P11" s="66" t="s">
        <v>16</v>
      </c>
      <c r="Q11" s="67"/>
      <c r="R11" s="72" t="s">
        <v>14</v>
      </c>
      <c r="S11" s="73"/>
      <c r="T11" s="74"/>
      <c r="U11" s="61" t="s">
        <v>27</v>
      </c>
    </row>
    <row r="12" spans="1:23" ht="14.25" customHeight="1" x14ac:dyDescent="0.2">
      <c r="A12" s="59"/>
      <c r="B12" s="62"/>
      <c r="C12" s="75"/>
      <c r="D12" s="62" t="s">
        <v>43</v>
      </c>
      <c r="E12" s="62" t="s">
        <v>42</v>
      </c>
      <c r="F12" s="62" t="s">
        <v>24</v>
      </c>
      <c r="G12" s="62" t="s">
        <v>25</v>
      </c>
      <c r="H12" s="62"/>
      <c r="I12" s="64" t="s">
        <v>5</v>
      </c>
      <c r="J12" s="64" t="s">
        <v>6</v>
      </c>
      <c r="K12" s="59" t="s">
        <v>7</v>
      </c>
      <c r="L12" s="59" t="s">
        <v>17</v>
      </c>
      <c r="M12" s="59" t="s">
        <v>18</v>
      </c>
      <c r="N12" s="56" t="s">
        <v>39</v>
      </c>
      <c r="O12" s="56" t="s">
        <v>19</v>
      </c>
      <c r="P12" s="62" t="s">
        <v>20</v>
      </c>
      <c r="Q12" s="62" t="s">
        <v>33</v>
      </c>
      <c r="R12" s="70" t="s">
        <v>20</v>
      </c>
      <c r="S12" s="62" t="s">
        <v>33</v>
      </c>
      <c r="T12" s="62" t="s">
        <v>35</v>
      </c>
      <c r="U12" s="62"/>
    </row>
    <row r="13" spans="1:23" ht="23.25" customHeight="1" x14ac:dyDescent="0.2">
      <c r="A13" s="60"/>
      <c r="B13" s="63"/>
      <c r="C13" s="76"/>
      <c r="D13" s="63"/>
      <c r="E13" s="63"/>
      <c r="F13" s="63"/>
      <c r="G13" s="63"/>
      <c r="H13" s="63"/>
      <c r="I13" s="65"/>
      <c r="J13" s="65"/>
      <c r="K13" s="60"/>
      <c r="L13" s="60"/>
      <c r="M13" s="60"/>
      <c r="N13" s="57"/>
      <c r="O13" s="57"/>
      <c r="P13" s="63"/>
      <c r="Q13" s="63"/>
      <c r="R13" s="71"/>
      <c r="S13" s="63"/>
      <c r="T13" s="63"/>
      <c r="U13" s="63"/>
    </row>
    <row r="14" spans="1:23" ht="30" customHeight="1" x14ac:dyDescent="0.2">
      <c r="A14" s="14" t="s">
        <v>28</v>
      </c>
      <c r="B14" s="15">
        <f>'T1'!B14+'T2'!B14+'T3'!B14+'T4'!B14</f>
        <v>1706.63</v>
      </c>
      <c r="C14" s="15">
        <f>'T1'!C14+'T2'!C14+'T3'!C14+'T4'!C14</f>
        <v>74.787999999999997</v>
      </c>
      <c r="D14" s="15">
        <f>'T1'!D14+'T2'!D14+'T3'!D14+'T4'!D14</f>
        <v>0</v>
      </c>
      <c r="E14" s="15">
        <f>'T1'!E14+'T2'!E14+'T3'!E14+'T4'!E14</f>
        <v>11.356999999999999</v>
      </c>
      <c r="F14" s="15">
        <f>'T1'!F14+'T2'!F14+'T3'!F14+'T4'!F14</f>
        <v>823.68600000000004</v>
      </c>
      <c r="G14" s="15">
        <f>'T1'!G14+'T2'!G14+'T3'!G14+'T4'!G14</f>
        <v>250.64699999999999</v>
      </c>
      <c r="H14" s="15">
        <f>'T1'!H14+'T2'!H14+'T3'!H14+'T4'!H14</f>
        <v>27.25</v>
      </c>
      <c r="I14" s="15">
        <f>'T1'!I14+'T2'!I14+'T3'!I14+'T4'!I14</f>
        <v>97.477999999999994</v>
      </c>
      <c r="J14" s="15">
        <f>'T1'!J14+'T2'!J14+'T3'!J14+'T4'!J14</f>
        <v>12.46</v>
      </c>
      <c r="K14" s="15">
        <f>'T1'!K14+'T2'!K14+'T3'!K14+'T4'!K14</f>
        <v>35.778999999999996</v>
      </c>
      <c r="L14" s="15">
        <f>'T1'!L14+'T2'!L14+'T3'!L14+'T4'!L14</f>
        <v>7.28</v>
      </c>
      <c r="M14" s="15">
        <f>'T1'!M14+'T2'!M14+'T3'!M14+'T4'!M14</f>
        <v>1.1499999999999999</v>
      </c>
      <c r="N14" s="15">
        <f>'T1'!N14+'T2'!N14+'T3'!N14+'T4'!N14</f>
        <v>24.521000000000001</v>
      </c>
      <c r="O14" s="15">
        <f>'T1'!O14+'T2'!O14+'T3'!O14+'T4'!O14</f>
        <v>63.043999999999997</v>
      </c>
      <c r="P14" s="15">
        <f>'T1'!P14+'T2'!P14+'T3'!P14+'T4'!P14</f>
        <v>13.15</v>
      </c>
      <c r="Q14" s="15">
        <f>'T1'!Q14+'T2'!Q14+'T3'!Q14+'T4'!Q14</f>
        <v>106.12</v>
      </c>
      <c r="R14" s="15">
        <f>'T1'!R14+'T2'!R14+'T3'!R14+'T4'!R14</f>
        <v>260.65800000000002</v>
      </c>
      <c r="S14" s="15">
        <f>'T1'!S14+'T2'!S14+'T3'!S14+'T4'!S14</f>
        <v>0</v>
      </c>
      <c r="T14" s="15">
        <f>'T1'!T14+'T2'!T14+'T3'!T14+'T4'!T14</f>
        <v>0</v>
      </c>
      <c r="U14" s="15">
        <f>'T1'!U14+'T2'!U14+'T3'!U14+'T4'!U14</f>
        <v>606.375</v>
      </c>
      <c r="V14" s="54"/>
    </row>
    <row r="15" spans="1:23" ht="30" customHeight="1" x14ac:dyDescent="0.2">
      <c r="A15" s="14" t="s">
        <v>29</v>
      </c>
      <c r="B15" s="15">
        <f>'T1'!B15+'T2'!B15+'T3'!B15+'T4'!B15</f>
        <v>1525.32</v>
      </c>
      <c r="C15" s="15">
        <f>'T1'!C15+'T2'!C15+'T3'!C15+'T4'!C15</f>
        <v>93.012</v>
      </c>
      <c r="D15" s="15">
        <f>'T1'!D15+'T2'!D15+'T3'!D15+'T4'!D15</f>
        <v>0</v>
      </c>
      <c r="E15" s="15">
        <f>'T1'!E15+'T2'!E15+'T3'!E15+'T4'!E15</f>
        <v>11.363</v>
      </c>
      <c r="F15" s="15">
        <f>'T1'!F15+'T2'!F15+'T3'!F15+'T4'!F15</f>
        <v>661.197</v>
      </c>
      <c r="G15" s="15">
        <f>'T1'!G15+'T2'!G15+'T3'!G15+'T4'!G15</f>
        <v>177.941</v>
      </c>
      <c r="H15" s="15">
        <f>'T1'!H15+'T2'!H15+'T3'!H15+'T4'!H15</f>
        <v>26.51</v>
      </c>
      <c r="I15" s="15">
        <f>'T1'!I15+'T2'!I15+'T3'!I15+'T4'!I15</f>
        <v>86.542000000000002</v>
      </c>
      <c r="J15" s="15">
        <f>'T1'!J15+'T2'!J15+'T3'!J15+'T4'!J15</f>
        <v>10.039999999999999</v>
      </c>
      <c r="K15" s="15">
        <f>'T1'!K15+'T2'!K15+'T3'!K15+'T4'!K15</f>
        <v>41.171000000000006</v>
      </c>
      <c r="L15" s="15">
        <f>'T1'!L15+'T2'!L15+'T3'!L15+'T4'!L15</f>
        <v>7.95</v>
      </c>
      <c r="M15" s="15">
        <f>'T1'!M15+'T2'!M15+'T3'!M15+'T4'!M15</f>
        <v>1</v>
      </c>
      <c r="N15" s="15">
        <f>'T1'!N15+'T2'!N15+'T3'!N15+'T4'!N15</f>
        <v>26.439</v>
      </c>
      <c r="O15" s="15">
        <f>'T1'!O15+'T2'!O15+'T3'!O15+'T4'!O15</f>
        <v>46.713999999999999</v>
      </c>
      <c r="P15" s="15">
        <f>'T1'!P15+'T2'!P15+'T3'!P15+'T4'!P15</f>
        <v>11.932</v>
      </c>
      <c r="Q15" s="15">
        <f>'T1'!Q15+'T2'!Q15+'T3'!Q15+'T4'!Q15</f>
        <v>0</v>
      </c>
      <c r="R15" s="15">
        <f>'T1'!R15+'T2'!R15+'T3'!R15+'T4'!R15</f>
        <v>143.852</v>
      </c>
      <c r="S15" s="15">
        <f>'T1'!S15+'T2'!S15+'T3'!S15+'T4'!S15</f>
        <v>105.72</v>
      </c>
      <c r="T15" s="15">
        <f>'T1'!T15+'T2'!T15+'T3'!T15+'T4'!T15</f>
        <v>0</v>
      </c>
      <c r="U15" s="15">
        <f>'T1'!U15+'T2'!U15+'T3'!U15+'T4'!U15</f>
        <v>427.97500000000002</v>
      </c>
      <c r="V15" s="54"/>
    </row>
    <row r="16" spans="1:23" ht="30" customHeight="1" x14ac:dyDescent="0.2">
      <c r="A16" s="14" t="s">
        <v>30</v>
      </c>
      <c r="B16" s="15">
        <f>'T1'!B16+'T2'!B16+'T3'!B16+'T4'!B16</f>
        <v>1423.38</v>
      </c>
      <c r="C16" s="15">
        <f>'T1'!C16+'T2'!C16+'T3'!C16+'T4'!C16</f>
        <v>57.725999999999999</v>
      </c>
      <c r="D16" s="15">
        <f>'T1'!D16+'T2'!D16+'T3'!D16+'T4'!D16</f>
        <v>9.6639999999999997</v>
      </c>
      <c r="E16" s="15">
        <f>'T1'!E16+'T2'!E16+'T3'!E16+'T4'!E16</f>
        <v>9.3230000000000004</v>
      </c>
      <c r="F16" s="15">
        <f>'T1'!F16+'T2'!F16+'T3'!F16+'T4'!F16</f>
        <v>328.69499999999999</v>
      </c>
      <c r="G16" s="15">
        <f>'T1'!G16+'T2'!G16+'T3'!G16+'T4'!G16</f>
        <v>264.80200000000002</v>
      </c>
      <c r="H16" s="15">
        <f>'T1'!H16+'T2'!H16+'T3'!H16+'T4'!H16</f>
        <v>26.26</v>
      </c>
      <c r="I16" s="15">
        <f>'T1'!I16+'T2'!I16+'T3'!I16+'T4'!I16</f>
        <v>70.888999999999996</v>
      </c>
      <c r="J16" s="15">
        <f>'T1'!J16+'T2'!J16+'T3'!J16+'T4'!J16</f>
        <v>3.18</v>
      </c>
      <c r="K16" s="15">
        <f>'T1'!K16+'T2'!K16+'T3'!K16+'T4'!K16</f>
        <v>35.545999999999999</v>
      </c>
      <c r="L16" s="15">
        <f>'T1'!L16+'T2'!L16+'T3'!L16+'T4'!L16</f>
        <v>3.74</v>
      </c>
      <c r="M16" s="15">
        <f>'T1'!M16+'T2'!M16+'T3'!M16+'T4'!M16</f>
        <v>1</v>
      </c>
      <c r="N16" s="15">
        <f>'T1'!N16+'T2'!N16+'T3'!N16+'T4'!N16</f>
        <v>62.854000000000006</v>
      </c>
      <c r="O16" s="15">
        <f>'T1'!O16+'T2'!O16+'T3'!O16+'T4'!O16</f>
        <v>44.974000000000004</v>
      </c>
      <c r="P16" s="15">
        <f>'T1'!P16+'T2'!P16+'T3'!P16+'T4'!P16</f>
        <v>141.87099999999998</v>
      </c>
      <c r="Q16" s="15">
        <f>'T1'!Q16+'T2'!Q16+'T3'!Q16+'T4'!Q16</f>
        <v>0</v>
      </c>
      <c r="R16" s="15">
        <f>'T1'!R16+'T2'!R16+'T3'!R16+'T4'!R16</f>
        <v>2.8730000000000002</v>
      </c>
      <c r="S16" s="15">
        <f>'T1'!S16+'T2'!S16+'T3'!S16+'T4'!S16</f>
        <v>300.32</v>
      </c>
      <c r="T16" s="15">
        <f>'T1'!T16+'T2'!T16+'T3'!T16+'T4'!T16</f>
        <v>0</v>
      </c>
      <c r="U16" s="15">
        <f>'T1'!U16+'T2'!U16+'T3'!U16+'T4'!U16</f>
        <v>615.404</v>
      </c>
      <c r="V16" s="54"/>
      <c r="W16" s="55"/>
    </row>
    <row r="17" spans="1:22" ht="30" customHeight="1" x14ac:dyDescent="0.2">
      <c r="A17" s="14" t="s">
        <v>38</v>
      </c>
      <c r="B17" s="15">
        <f>'T1'!B17+'T2'!B17+'T3'!B17+'T4'!B17</f>
        <v>968.1400000000001</v>
      </c>
      <c r="C17" s="15">
        <f>'T1'!C17+'T2'!C17+'T3'!C17+'T4'!C17</f>
        <v>34.285999999999994</v>
      </c>
      <c r="D17" s="15">
        <f>'T1'!D17+'T2'!D17+'T3'!D17+'T4'!D17</f>
        <v>6.4580000000000002</v>
      </c>
      <c r="E17" s="15">
        <f>'T1'!E17+'T2'!E17+'T3'!E17+'T4'!E17</f>
        <v>7.1589999999999998</v>
      </c>
      <c r="F17" s="15">
        <f>'T1'!F17+'T2'!F17+'T3'!F17+'T4'!F17</f>
        <v>247.91899999999998</v>
      </c>
      <c r="G17" s="15">
        <f>'T1'!G17+'T2'!G17+'T3'!G17+'T4'!G17</f>
        <v>120.377</v>
      </c>
      <c r="H17" s="15">
        <f>'T1'!H17+'T2'!H17+'T3'!H17+'T4'!H17</f>
        <v>19.306000000000001</v>
      </c>
      <c r="I17" s="15">
        <f>'T1'!I17+'T2'!I17+'T3'!I17+'T4'!I17</f>
        <v>51.293999999999997</v>
      </c>
      <c r="J17" s="15">
        <f>'T1'!J17+'T2'!J17+'T3'!J17+'T4'!J17</f>
        <v>1.42</v>
      </c>
      <c r="K17" s="15">
        <f>'T1'!K17+'T2'!K17+'T3'!K17+'T4'!K17</f>
        <v>25.062000000000001</v>
      </c>
      <c r="L17" s="15">
        <f>'T1'!L17+'T2'!L17+'T3'!L17+'T4'!L17</f>
        <v>2.36</v>
      </c>
      <c r="M17" s="15">
        <f>'T1'!M17+'T2'!M17+'T3'!M17+'T4'!M17</f>
        <v>1</v>
      </c>
      <c r="N17" s="15">
        <f>'T1'!N17+'T2'!N17+'T3'!N17+'T4'!N17</f>
        <v>47.959000000000003</v>
      </c>
      <c r="O17" s="15">
        <f>'T1'!O17+'T2'!O17+'T3'!O17+'T4'!O17</f>
        <v>36.772999999999996</v>
      </c>
      <c r="P17" s="15">
        <f>'T1'!P17+'T2'!P17+'T3'!P17+'T4'!P17</f>
        <v>101.988</v>
      </c>
      <c r="Q17" s="15">
        <f>'T1'!Q17+'T2'!Q17+'T3'!Q17+'T4'!Q17</f>
        <v>0</v>
      </c>
      <c r="R17" s="15">
        <f>'T1'!R17+'T2'!R17+'T3'!R17+'T4'!R17</f>
        <v>1.915</v>
      </c>
      <c r="S17" s="15">
        <f>'T1'!S17+'T2'!S17+'T3'!S17+'T4'!S17</f>
        <v>177.39999999999998</v>
      </c>
      <c r="T17" s="15">
        <f>'T1'!T17+'T2'!T17+'T3'!T17+'T4'!T17</f>
        <v>0</v>
      </c>
      <c r="U17" s="15">
        <f>'T1'!U17+'T2'!U17+'T3'!U17+'T4'!U17</f>
        <v>438.55</v>
      </c>
      <c r="V17" s="54"/>
    </row>
    <row r="18" spans="1:22" ht="30" customHeight="1" x14ac:dyDescent="0.2">
      <c r="A18" s="14" t="s">
        <v>31</v>
      </c>
      <c r="B18" s="15">
        <f>'T1'!B18+'T2'!B18+'T3'!B18+'T4'!B18</f>
        <v>2164.9700000000003</v>
      </c>
      <c r="C18" s="15">
        <f>'T1'!C18+'T2'!C18+'T3'!C18+'T4'!C18</f>
        <v>120.29</v>
      </c>
      <c r="D18" s="15">
        <f>'T1'!D18+'T2'!D18+'T3'!D18+'T4'!D18</f>
        <v>13.968999999999999</v>
      </c>
      <c r="E18" s="15">
        <f>'T1'!E18+'T2'!E18+'T3'!E18+'T4'!E18</f>
        <v>14.29</v>
      </c>
      <c r="F18" s="15">
        <f>'T1'!F18+'T2'!F18+'T3'!F18+'T4'!F18</f>
        <v>573.02100000000007</v>
      </c>
      <c r="G18" s="15">
        <f>'T1'!G18+'T2'!G18+'T3'!G18+'T4'!G18</f>
        <v>349.42099999999999</v>
      </c>
      <c r="H18" s="15">
        <f>'T1'!H18+'T2'!H18+'T3'!H18+'T4'!H18</f>
        <v>47.29</v>
      </c>
      <c r="I18" s="15">
        <f>'T1'!I18+'T2'!I18+'T3'!I18+'T4'!I18</f>
        <v>138.72899999999998</v>
      </c>
      <c r="J18" s="15">
        <f>'T1'!J18+'T2'!J18+'T3'!J18+'T4'!J18</f>
        <v>4.38</v>
      </c>
      <c r="K18" s="15">
        <f>'T1'!K18+'T2'!K18+'T3'!K18+'T4'!K18</f>
        <v>72.069000000000003</v>
      </c>
      <c r="L18" s="15">
        <f>'T1'!L18+'T2'!L18+'T3'!L18+'T4'!L18</f>
        <v>6.97</v>
      </c>
      <c r="M18" s="15">
        <f>'T1'!M18+'T2'!M18+'T3'!M18+'T4'!M18</f>
        <v>3</v>
      </c>
      <c r="N18" s="15">
        <f>'T1'!N18+'T2'!N18+'T3'!N18+'T4'!N18</f>
        <v>114.06700000000001</v>
      </c>
      <c r="O18" s="15">
        <f>'T1'!O18+'T2'!O18+'T3'!O18+'T4'!O18</f>
        <v>69.046000000000006</v>
      </c>
      <c r="P18" s="15">
        <f>'T1'!P18+'T2'!P18+'T3'!P18+'T4'!P18</f>
        <v>227.40200000000004</v>
      </c>
      <c r="Q18" s="15">
        <f>'T1'!Q18+'T2'!Q18+'T3'!Q18+'T4'!Q18</f>
        <v>0</v>
      </c>
      <c r="R18" s="15">
        <f>'T1'!R18+'T2'!R18+'T3'!R18+'T4'!R18</f>
        <v>18.617999999999999</v>
      </c>
      <c r="S18" s="15">
        <f>'T1'!S18+'T2'!S18+'T3'!S18+'T4'!S18</f>
        <v>451.90000000000003</v>
      </c>
      <c r="T18" s="15">
        <f>'T1'!T18+'T2'!T18+'T3'!T18+'T4'!T18</f>
        <v>216.62</v>
      </c>
      <c r="U18" s="15">
        <f>'T1'!U18+'T2'!U18+'T3'!U18+'T4'!U18</f>
        <v>895.73399999999992</v>
      </c>
      <c r="V18" s="54"/>
    </row>
    <row r="19" spans="1:22" ht="30" customHeight="1" x14ac:dyDescent="0.2">
      <c r="A19" s="14" t="s">
        <v>32</v>
      </c>
      <c r="B19" s="15">
        <f>'T1'!B19+'T2'!B19+'T3'!B19+'T4'!B19</f>
        <v>1299.24</v>
      </c>
      <c r="C19" s="15">
        <f>'T1'!C19+'T2'!C19+'T3'!C19+'T4'!C19</f>
        <v>63.179000000000002</v>
      </c>
      <c r="D19" s="15">
        <f>'T1'!D19+'T2'!D19+'T3'!D19+'T4'!D19</f>
        <v>18.491</v>
      </c>
      <c r="E19" s="15">
        <f>'T1'!E19+'T2'!E19+'T3'!E19+'T4'!E19</f>
        <v>29.811999999999998</v>
      </c>
      <c r="F19" s="15">
        <f>'T1'!F19+'T2'!F19+'T3'!F19+'T4'!F19</f>
        <v>301.42599999999999</v>
      </c>
      <c r="G19" s="15">
        <f>'T1'!G19+'T2'!G19+'T3'!G19+'T4'!G19</f>
        <v>173.41499999999999</v>
      </c>
      <c r="H19" s="15">
        <f>'T1'!H19+'T2'!H19+'T3'!H19+'T4'!H19</f>
        <v>17.984000000000002</v>
      </c>
      <c r="I19" s="15">
        <f>'T1'!I19+'T2'!I19+'T3'!I19+'T4'!I19</f>
        <v>79.212999999999994</v>
      </c>
      <c r="J19" s="15">
        <f>'T1'!J19+'T2'!J19+'T3'!J19+'T4'!J19</f>
        <v>0</v>
      </c>
      <c r="K19" s="15">
        <f>'T1'!K19+'T2'!K19+'T3'!K19+'T4'!K19</f>
        <v>36.466000000000001</v>
      </c>
      <c r="L19" s="15">
        <f>'T1'!L19+'T2'!L19+'T3'!L19+'T4'!L19</f>
        <v>0</v>
      </c>
      <c r="M19" s="15">
        <f>'T1'!M19+'T2'!M19+'T3'!M19+'T4'!M19</f>
        <v>0</v>
      </c>
      <c r="N19" s="15">
        <f>'T1'!N19+'T2'!N19+'T3'!N19+'T4'!N19</f>
        <v>67.090999999999994</v>
      </c>
      <c r="O19" s="15">
        <f>'T1'!O19+'T2'!O19+'T3'!O19+'T4'!O19</f>
        <v>48.1</v>
      </c>
      <c r="P19" s="15">
        <f>'T1'!P19+'T2'!P19+'T3'!P19+'T4'!P19</f>
        <v>117.14500000000001</v>
      </c>
      <c r="Q19" s="15">
        <f>'T1'!Q19+'T2'!Q19+'T3'!Q19+'T4'!Q19</f>
        <v>0</v>
      </c>
      <c r="R19" s="15">
        <f>'T1'!R19+'T2'!R19+'T3'!R19+'T4'!R19</f>
        <v>19.724</v>
      </c>
      <c r="S19" s="15">
        <f>'T1'!S19+'T2'!S19+'T3'!S19+'T4'!S19</f>
        <v>229.56</v>
      </c>
      <c r="T19" s="15">
        <f>'T1'!T19+'T2'!T19+'T3'!T19+'T4'!T19</f>
        <v>10.08</v>
      </c>
      <c r="U19" s="15">
        <f>'T1'!U19+'T2'!U19+'T3'!U19+'T4'!U19</f>
        <v>389.49700000000001</v>
      </c>
      <c r="V19" s="54"/>
    </row>
    <row r="20" spans="1:22" ht="30" customHeight="1" x14ac:dyDescent="0.2">
      <c r="A20" s="20" t="s">
        <v>8</v>
      </c>
      <c r="B20" s="21">
        <f t="shared" ref="B20:U20" si="0">SUM(B14:B19)</f>
        <v>9087.68</v>
      </c>
      <c r="C20" s="21">
        <f t="shared" si="0"/>
        <v>443.28100000000006</v>
      </c>
      <c r="D20" s="21">
        <f t="shared" si="0"/>
        <v>48.582000000000001</v>
      </c>
      <c r="E20" s="21">
        <f t="shared" ref="E20" si="1">SUM(E14:E19)</f>
        <v>83.304000000000002</v>
      </c>
      <c r="F20" s="21">
        <f t="shared" si="0"/>
        <v>2935.944</v>
      </c>
      <c r="G20" s="21">
        <f t="shared" si="0"/>
        <v>1336.6029999999998</v>
      </c>
      <c r="H20" s="21">
        <f t="shared" si="0"/>
        <v>164.60000000000002</v>
      </c>
      <c r="I20" s="21">
        <f t="shared" si="0"/>
        <v>524.14499999999998</v>
      </c>
      <c r="J20" s="21">
        <f t="shared" si="0"/>
        <v>31.48</v>
      </c>
      <c r="K20" s="21">
        <f t="shared" si="0"/>
        <v>246.09300000000002</v>
      </c>
      <c r="L20" s="21">
        <f t="shared" si="0"/>
        <v>28.299999999999997</v>
      </c>
      <c r="M20" s="21">
        <f t="shared" si="0"/>
        <v>7.15</v>
      </c>
      <c r="N20" s="21">
        <f t="shared" si="0"/>
        <v>342.93100000000004</v>
      </c>
      <c r="O20" s="21">
        <f t="shared" si="0"/>
        <v>308.65100000000001</v>
      </c>
      <c r="P20" s="21">
        <f t="shared" si="0"/>
        <v>613.48800000000006</v>
      </c>
      <c r="Q20" s="21">
        <f t="shared" si="0"/>
        <v>106.12</v>
      </c>
      <c r="R20" s="21">
        <f t="shared" si="0"/>
        <v>447.64</v>
      </c>
      <c r="S20" s="21">
        <f t="shared" si="0"/>
        <v>1264.8999999999999</v>
      </c>
      <c r="T20" s="21">
        <f t="shared" si="0"/>
        <v>226.70000000000002</v>
      </c>
      <c r="U20" s="21">
        <f t="shared" si="0"/>
        <v>3373.5349999999999</v>
      </c>
      <c r="V20" s="54"/>
    </row>
    <row r="22" spans="1:22" ht="10.5" customHeight="1" x14ac:dyDescent="0.2">
      <c r="F22" s="22"/>
      <c r="G22" s="22"/>
      <c r="H22" s="22"/>
      <c r="I22" s="23"/>
    </row>
  </sheetData>
  <mergeCells count="28">
    <mergeCell ref="P12:P13"/>
    <mergeCell ref="T12:T13"/>
    <mergeCell ref="B11:B13"/>
    <mergeCell ref="H11:H13"/>
    <mergeCell ref="O12:O13"/>
    <mergeCell ref="L12:L13"/>
    <mergeCell ref="S12:S13"/>
    <mergeCell ref="I11:O11"/>
    <mergeCell ref="N12:N13"/>
    <mergeCell ref="D11:E11"/>
    <mergeCell ref="D12:D13"/>
    <mergeCell ref="E12:E13"/>
    <mergeCell ref="A3:U3"/>
    <mergeCell ref="K12:K13"/>
    <mergeCell ref="M12:M13"/>
    <mergeCell ref="F11:G11"/>
    <mergeCell ref="I12:I13"/>
    <mergeCell ref="Q12:Q13"/>
    <mergeCell ref="F12:F13"/>
    <mergeCell ref="J12:J13"/>
    <mergeCell ref="G12:G13"/>
    <mergeCell ref="R12:R13"/>
    <mergeCell ref="R11:T11"/>
    <mergeCell ref="A7:U7"/>
    <mergeCell ref="A11:A13"/>
    <mergeCell ref="C11:C13"/>
    <mergeCell ref="P11:Q11"/>
    <mergeCell ref="U11:U13"/>
  </mergeCells>
  <phoneticPr fontId="2" type="noConversion"/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5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4ABF1-6EAB-4614-A9C5-B6DBB2FF5A07}">
  <sheetPr codeName="Feuil4">
    <pageSetUpPr fitToPage="1"/>
  </sheetPr>
  <dimension ref="A1:P21"/>
  <sheetViews>
    <sheetView zoomScale="85" workbookViewId="0">
      <selection activeCell="D30" sqref="D30"/>
    </sheetView>
  </sheetViews>
  <sheetFormatPr baseColWidth="10" defaultRowHeight="12.75" x14ac:dyDescent="0.2"/>
  <cols>
    <col min="1" max="1" width="25.28515625" style="31" customWidth="1"/>
    <col min="2" max="2" width="10.42578125" style="31" bestFit="1" customWidth="1"/>
    <col min="3" max="4" width="9.5703125" style="31" bestFit="1" customWidth="1"/>
    <col min="5" max="5" width="10.42578125" style="31" bestFit="1" customWidth="1"/>
    <col min="6" max="6" width="11.5703125" style="31" bestFit="1" customWidth="1"/>
    <col min="7" max="7" width="7.5703125" style="31" bestFit="1" customWidth="1"/>
    <col min="8" max="11" width="7.5703125" style="31" customWidth="1"/>
    <col min="12" max="13" width="11.28515625" style="31" customWidth="1"/>
    <col min="14" max="14" width="9.28515625" style="31" bestFit="1" customWidth="1"/>
    <col min="15" max="16384" width="11.42578125" style="31"/>
  </cols>
  <sheetData>
    <row r="1" spans="1:16" ht="21" x14ac:dyDescent="0.25">
      <c r="A1" s="32" t="s">
        <v>0</v>
      </c>
      <c r="B1" s="33"/>
      <c r="C1" s="33"/>
      <c r="D1" s="33"/>
      <c r="E1" s="33"/>
      <c r="F1" s="34"/>
    </row>
    <row r="2" spans="1:16" ht="11.25" customHeight="1" x14ac:dyDescent="0.25">
      <c r="A2" s="35"/>
      <c r="B2" s="33"/>
      <c r="C2" s="33"/>
      <c r="D2" s="33"/>
      <c r="E2" s="33"/>
      <c r="F2" s="34"/>
    </row>
    <row r="3" spans="1:16" ht="18" customHeight="1" x14ac:dyDescent="0.2">
      <c r="A3" s="78" t="s">
        <v>1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</row>
    <row r="4" spans="1:16" ht="8.25" customHeight="1" x14ac:dyDescent="0.25">
      <c r="A4" s="33"/>
      <c r="B4" s="33"/>
      <c r="C4" s="33"/>
      <c r="D4" s="33"/>
      <c r="E4" s="33"/>
      <c r="F4" s="34"/>
    </row>
    <row r="5" spans="1:16" ht="6.75" customHeight="1" x14ac:dyDescent="0.2"/>
    <row r="6" spans="1:16" ht="7.5" customHeight="1" x14ac:dyDescent="0.3">
      <c r="A6" s="36"/>
      <c r="B6" s="36"/>
      <c r="C6" s="36"/>
      <c r="D6" s="36"/>
      <c r="E6" s="36"/>
      <c r="F6" s="37"/>
    </row>
    <row r="7" spans="1:16" ht="18.75" x14ac:dyDescent="0.2">
      <c r="A7" s="78" t="s">
        <v>41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</row>
    <row r="8" spans="1:16" ht="13.5" customHeight="1" x14ac:dyDescent="0.25">
      <c r="A8" s="38"/>
      <c r="B8" s="33"/>
      <c r="C8" s="39"/>
      <c r="D8" s="33"/>
      <c r="E8" s="33"/>
      <c r="F8" s="40"/>
    </row>
    <row r="9" spans="1:16" ht="11.25" customHeight="1" x14ac:dyDescent="0.25">
      <c r="A9" s="41"/>
      <c r="B9" s="42"/>
      <c r="C9" s="33"/>
      <c r="D9" s="42"/>
      <c r="E9" s="42"/>
      <c r="F9" s="43"/>
    </row>
    <row r="10" spans="1:16" ht="15" x14ac:dyDescent="0.25">
      <c r="A10" s="41"/>
      <c r="B10" s="33"/>
      <c r="C10" s="41"/>
      <c r="D10" s="33"/>
      <c r="E10" s="33"/>
      <c r="F10" s="34"/>
    </row>
    <row r="11" spans="1:16" ht="48" customHeight="1" x14ac:dyDescent="0.2">
      <c r="A11" s="44"/>
      <c r="B11" s="77" t="s">
        <v>3</v>
      </c>
      <c r="C11" s="79" t="s">
        <v>21</v>
      </c>
      <c r="D11" s="79" t="s">
        <v>22</v>
      </c>
      <c r="E11" s="72" t="s">
        <v>2</v>
      </c>
      <c r="F11" s="73"/>
      <c r="G11" s="73"/>
      <c r="H11" s="73"/>
      <c r="I11" s="73"/>
      <c r="J11" s="73"/>
      <c r="K11" s="73"/>
      <c r="L11" s="74"/>
      <c r="M11" s="79" t="s">
        <v>16</v>
      </c>
      <c r="N11" s="79" t="s">
        <v>34</v>
      </c>
      <c r="O11" s="81" t="s">
        <v>13</v>
      </c>
      <c r="P11" s="83" t="s">
        <v>15</v>
      </c>
    </row>
    <row r="12" spans="1:16" ht="39" customHeight="1" x14ac:dyDescent="0.2">
      <c r="A12" s="45"/>
      <c r="B12" s="77"/>
      <c r="C12" s="71"/>
      <c r="D12" s="71"/>
      <c r="E12" s="46" t="s">
        <v>5</v>
      </c>
      <c r="F12" s="46" t="s">
        <v>6</v>
      </c>
      <c r="G12" s="47" t="s">
        <v>7</v>
      </c>
      <c r="H12" s="47" t="s">
        <v>17</v>
      </c>
      <c r="I12" s="47" t="s">
        <v>18</v>
      </c>
      <c r="J12" s="48" t="s">
        <v>36</v>
      </c>
      <c r="K12" s="48" t="s">
        <v>37</v>
      </c>
      <c r="L12" s="48" t="s">
        <v>19</v>
      </c>
      <c r="M12" s="80"/>
      <c r="N12" s="71"/>
      <c r="O12" s="82"/>
      <c r="P12" s="84"/>
    </row>
    <row r="13" spans="1:16" ht="30" customHeight="1" x14ac:dyDescent="0.2">
      <c r="A13" s="14" t="s">
        <v>28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8"/>
      <c r="O13" s="19"/>
      <c r="P13" s="49">
        <f t="shared" ref="P13:P18" si="0">SUM(B13:O13)</f>
        <v>0</v>
      </c>
    </row>
    <row r="14" spans="1:16" ht="30" customHeight="1" x14ac:dyDescent="0.2">
      <c r="A14" s="14" t="s">
        <v>29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49">
        <f t="shared" si="0"/>
        <v>0</v>
      </c>
    </row>
    <row r="15" spans="1:16" ht="30" customHeight="1" x14ac:dyDescent="0.2">
      <c r="A15" s="14" t="s">
        <v>30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49">
        <f t="shared" si="0"/>
        <v>0</v>
      </c>
    </row>
    <row r="16" spans="1:16" s="4" customFormat="1" ht="30" customHeight="1" x14ac:dyDescent="0.2">
      <c r="A16" s="14" t="s">
        <v>38</v>
      </c>
      <c r="B16" s="15"/>
      <c r="C16" s="16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49">
        <f t="shared" si="0"/>
        <v>0</v>
      </c>
    </row>
    <row r="17" spans="1:16" ht="30" customHeight="1" x14ac:dyDescent="0.2">
      <c r="A17" s="14" t="s">
        <v>31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49">
        <f t="shared" si="0"/>
        <v>0</v>
      </c>
    </row>
    <row r="18" spans="1:16" ht="30" customHeight="1" x14ac:dyDescent="0.2">
      <c r="A18" s="14" t="s">
        <v>32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49">
        <f t="shared" si="0"/>
        <v>0</v>
      </c>
    </row>
    <row r="19" spans="1:16" ht="22.5" customHeight="1" x14ac:dyDescent="0.2">
      <c r="A19" s="50" t="s">
        <v>8</v>
      </c>
      <c r="B19" s="51">
        <f t="shared" ref="B19:P19" si="1">SUM(B13:B18)</f>
        <v>0</v>
      </c>
      <c r="C19" s="51">
        <f t="shared" si="1"/>
        <v>0</v>
      </c>
      <c r="D19" s="51">
        <f t="shared" si="1"/>
        <v>0</v>
      </c>
      <c r="E19" s="51">
        <f t="shared" si="1"/>
        <v>0</v>
      </c>
      <c r="F19" s="51">
        <f t="shared" si="1"/>
        <v>0</v>
      </c>
      <c r="G19" s="51">
        <f t="shared" si="1"/>
        <v>0</v>
      </c>
      <c r="H19" s="51">
        <f t="shared" si="1"/>
        <v>0</v>
      </c>
      <c r="I19" s="51">
        <f t="shared" si="1"/>
        <v>0</v>
      </c>
      <c r="J19" s="51">
        <f t="shared" si="1"/>
        <v>0</v>
      </c>
      <c r="K19" s="51">
        <f t="shared" si="1"/>
        <v>0</v>
      </c>
      <c r="L19" s="51">
        <f t="shared" si="1"/>
        <v>0</v>
      </c>
      <c r="M19" s="51">
        <f t="shared" si="1"/>
        <v>0</v>
      </c>
      <c r="N19" s="51">
        <f t="shared" si="1"/>
        <v>0</v>
      </c>
      <c r="O19" s="51">
        <f t="shared" si="1"/>
        <v>0</v>
      </c>
      <c r="P19" s="51">
        <f t="shared" si="1"/>
        <v>0</v>
      </c>
    </row>
    <row r="21" spans="1:16" ht="15.75" x14ac:dyDescent="0.2">
      <c r="D21" s="52"/>
      <c r="E21" s="53"/>
    </row>
  </sheetData>
  <mergeCells count="10">
    <mergeCell ref="B11:B12"/>
    <mergeCell ref="A3:P3"/>
    <mergeCell ref="D11:D12"/>
    <mergeCell ref="C11:C12"/>
    <mergeCell ref="M11:M12"/>
    <mergeCell ref="E11:L11"/>
    <mergeCell ref="O11:O12"/>
    <mergeCell ref="P11:P12"/>
    <mergeCell ref="A7:P7"/>
    <mergeCell ref="N11:N12"/>
  </mergeCells>
  <phoneticPr fontId="2" type="noConversion"/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T1</vt:lpstr>
      <vt:lpstr>T2</vt:lpstr>
      <vt:lpstr>T3</vt:lpstr>
      <vt:lpstr>T4</vt:lpstr>
      <vt:lpstr>Total</vt:lpstr>
      <vt:lpstr>Stock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Bastien</dc:creator>
  <cp:lastModifiedBy>bastien.gillard@sittommi.fr</cp:lastModifiedBy>
  <cp:lastPrinted>2024-10-08T08:51:34Z</cp:lastPrinted>
  <dcterms:created xsi:type="dcterms:W3CDTF">2007-08-23T07:22:35Z</dcterms:created>
  <dcterms:modified xsi:type="dcterms:W3CDTF">2026-08-17T16:34:47Z</dcterms:modified>
</cp:coreProperties>
</file>