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ttommi-my.sharepoint.com/personal/bastien_gillard_sittommi_fr/Documents/SITTOM-MI/Technique/Suivi tonnages/Emballages/Tonnages expédiés/"/>
    </mc:Choice>
  </mc:AlternateContent>
  <xr:revisionPtr revIDLastSave="3" documentId="8_{D29A1AAB-A324-481C-8ADC-C8E8CA97190A}" xr6:coauthVersionLast="47" xr6:coauthVersionMax="47" xr10:uidLastSave="{95E7E55A-01CE-4D0E-90FA-199A8FE84D8B}"/>
  <bookViews>
    <workbookView xWindow="-120" yWindow="-120" windowWidth="29040" windowHeight="15720" activeTab="3" xr2:uid="{49549B1D-0D9E-42C9-B993-4097D53FEFBA}"/>
  </bookViews>
  <sheets>
    <sheet name="T1" sheetId="4" r:id="rId1"/>
    <sheet name="T2" sheetId="16" r:id="rId2"/>
    <sheet name="T3" sheetId="15" r:id="rId3"/>
    <sheet name="T4" sheetId="14" r:id="rId4"/>
    <sheet name="Total" sheetId="12" r:id="rId5"/>
    <sheet name="Stock" sheetId="1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2" l="1"/>
  <c r="B16" i="12"/>
  <c r="B17" i="12"/>
  <c r="B18" i="12"/>
  <c r="B19" i="12"/>
  <c r="B20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O20" i="15"/>
  <c r="P20" i="15"/>
  <c r="Q20" i="15"/>
  <c r="R20" i="15"/>
  <c r="S20" i="15"/>
  <c r="T20" i="15"/>
  <c r="B20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C17" i="12"/>
  <c r="D17" i="12"/>
  <c r="E17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L19" i="13"/>
  <c r="M20" i="14"/>
  <c r="M20" i="16"/>
  <c r="M15" i="12"/>
  <c r="M16" i="12"/>
  <c r="M18" i="12"/>
  <c r="M20" i="12" s="1"/>
  <c r="M19" i="12"/>
  <c r="M14" i="12"/>
  <c r="B20" i="16"/>
  <c r="C20" i="16"/>
  <c r="D20" i="16"/>
  <c r="E20" i="16"/>
  <c r="F20" i="16"/>
  <c r="G20" i="16"/>
  <c r="H20" i="16"/>
  <c r="I20" i="16"/>
  <c r="J20" i="16"/>
  <c r="K20" i="16"/>
  <c r="L20" i="16"/>
  <c r="N20" i="16"/>
  <c r="O20" i="16"/>
  <c r="P20" i="16"/>
  <c r="Q20" i="16"/>
  <c r="R20" i="16"/>
  <c r="S20" i="16"/>
  <c r="T20" i="16"/>
  <c r="K19" i="13"/>
  <c r="Q18" i="13"/>
  <c r="C14" i="12"/>
  <c r="D14" i="12"/>
  <c r="D20" i="12" s="1"/>
  <c r="E14" i="12"/>
  <c r="F14" i="12"/>
  <c r="G14" i="12"/>
  <c r="H14" i="12"/>
  <c r="H20" i="12" s="1"/>
  <c r="I14" i="12"/>
  <c r="J14" i="12"/>
  <c r="K14" i="12"/>
  <c r="K20" i="12" s="1"/>
  <c r="L14" i="12"/>
  <c r="N14" i="12"/>
  <c r="O14" i="12"/>
  <c r="P14" i="12"/>
  <c r="Q14" i="12"/>
  <c r="Q20" i="12" s="1"/>
  <c r="R14" i="12"/>
  <c r="S14" i="12"/>
  <c r="T14" i="12"/>
  <c r="T20" i="12" s="1"/>
  <c r="C15" i="12"/>
  <c r="D15" i="12"/>
  <c r="E15" i="12"/>
  <c r="F15" i="12"/>
  <c r="F20" i="12" s="1"/>
  <c r="G15" i="12"/>
  <c r="G20" i="12" s="1"/>
  <c r="H15" i="12"/>
  <c r="I15" i="12"/>
  <c r="J15" i="12"/>
  <c r="K15" i="12"/>
  <c r="L15" i="12"/>
  <c r="N15" i="12"/>
  <c r="O15" i="12"/>
  <c r="O20" i="12" s="1"/>
  <c r="P15" i="12"/>
  <c r="Q15" i="12"/>
  <c r="R15" i="12"/>
  <c r="S15" i="12"/>
  <c r="T15" i="12"/>
  <c r="C16" i="12"/>
  <c r="C20" i="12" s="1"/>
  <c r="D16" i="12"/>
  <c r="E16" i="12"/>
  <c r="E20" i="12" s="1"/>
  <c r="F16" i="12"/>
  <c r="G16" i="12"/>
  <c r="H16" i="12"/>
  <c r="I16" i="12"/>
  <c r="J16" i="12"/>
  <c r="K16" i="12"/>
  <c r="L16" i="12"/>
  <c r="L20" i="12" s="1"/>
  <c r="N16" i="12"/>
  <c r="N20" i="12"/>
  <c r="O16" i="12"/>
  <c r="P16" i="12"/>
  <c r="Q16" i="12"/>
  <c r="R16" i="12"/>
  <c r="S16" i="12"/>
  <c r="S20" i="12" s="1"/>
  <c r="T16" i="12"/>
  <c r="C18" i="12"/>
  <c r="D18" i="12"/>
  <c r="E18" i="12"/>
  <c r="F18" i="12"/>
  <c r="G18" i="12"/>
  <c r="H18" i="12"/>
  <c r="I18" i="12"/>
  <c r="J18" i="12"/>
  <c r="K18" i="12"/>
  <c r="L18" i="12"/>
  <c r="N18" i="12"/>
  <c r="O18" i="12"/>
  <c r="P18" i="12"/>
  <c r="Q18" i="12"/>
  <c r="R18" i="12"/>
  <c r="S18" i="12"/>
  <c r="T18" i="12"/>
  <c r="C19" i="12"/>
  <c r="D19" i="12"/>
  <c r="E19" i="12"/>
  <c r="F19" i="12"/>
  <c r="G19" i="12"/>
  <c r="H19" i="12"/>
  <c r="I19" i="12"/>
  <c r="I20" i="12"/>
  <c r="J19" i="12"/>
  <c r="J20" i="12"/>
  <c r="K19" i="12"/>
  <c r="L19" i="12"/>
  <c r="N19" i="12"/>
  <c r="O19" i="12"/>
  <c r="P19" i="12"/>
  <c r="P20" i="12"/>
  <c r="Q19" i="12"/>
  <c r="R19" i="12"/>
  <c r="R20" i="12"/>
  <c r="S19" i="12"/>
  <c r="T19" i="12"/>
  <c r="B14" i="12"/>
  <c r="B20" i="12" s="1"/>
  <c r="T20" i="14"/>
  <c r="S20" i="14"/>
  <c r="R20" i="14"/>
  <c r="Q20" i="14"/>
  <c r="P20" i="14"/>
  <c r="O20" i="14"/>
  <c r="N20" i="14"/>
  <c r="L20" i="14"/>
  <c r="K20" i="14"/>
  <c r="J20" i="14"/>
  <c r="I20" i="14"/>
  <c r="H20" i="14"/>
  <c r="G20" i="14"/>
  <c r="F20" i="14"/>
  <c r="E20" i="14"/>
  <c r="D20" i="14"/>
  <c r="C20" i="14"/>
  <c r="B20" i="14"/>
  <c r="I19" i="13"/>
  <c r="J19" i="13"/>
  <c r="Q13" i="13"/>
  <c r="M19" i="13"/>
  <c r="N19" i="13"/>
  <c r="O19" i="13"/>
  <c r="P19" i="13"/>
  <c r="Q17" i="13"/>
  <c r="Q14" i="13"/>
  <c r="Q15" i="13"/>
  <c r="B19" i="13"/>
  <c r="C19" i="13"/>
  <c r="D19" i="13"/>
  <c r="E19" i="13"/>
  <c r="F19" i="13"/>
  <c r="G19" i="13"/>
  <c r="H19" i="13"/>
  <c r="Q19" i="13"/>
</calcChain>
</file>

<file path=xl/sharedStrings.xml><?xml version="1.0" encoding="utf-8"?>
<sst xmlns="http://schemas.openxmlformats.org/spreadsheetml/2006/main" count="196" uniqueCount="46">
  <si>
    <t>S.I.T.T.O.M.-M.I.</t>
  </si>
  <si>
    <t>Détail tonnages par collectivité</t>
  </si>
  <si>
    <t xml:space="preserve">Bouteilles et flacons en plastique    </t>
  </si>
  <si>
    <t>Acier</t>
  </si>
  <si>
    <t>Alu</t>
  </si>
  <si>
    <t>PET clair</t>
  </si>
  <si>
    <t>PET foncé</t>
  </si>
  <si>
    <t>PEHD</t>
  </si>
  <si>
    <t>Total</t>
  </si>
  <si>
    <t>Déclaration Trimestrielle d'Activité - T 1</t>
  </si>
  <si>
    <t>Déclaration Trimestrielle d'Activité - T 2</t>
  </si>
  <si>
    <t>Déclaration Trimestrielle d'Activité - T 3</t>
  </si>
  <si>
    <t>Déclaration Trimestrielle d'Activité - T 4</t>
  </si>
  <si>
    <t>Refus</t>
  </si>
  <si>
    <t>JRM</t>
  </si>
  <si>
    <t>TOTAL</t>
  </si>
  <si>
    <t>Gros de magasin</t>
  </si>
  <si>
    <t>PP</t>
  </si>
  <si>
    <t>PS</t>
  </si>
  <si>
    <t>Films plastiques</t>
  </si>
  <si>
    <t>Mélange</t>
  </si>
  <si>
    <t>PCNC</t>
  </si>
  <si>
    <t>PCC</t>
  </si>
  <si>
    <t>Verre</t>
  </si>
  <si>
    <t>CS</t>
  </si>
  <si>
    <t>Déchetterie</t>
  </si>
  <si>
    <t>Plastiques</t>
  </si>
  <si>
    <t>Refus de tri</t>
  </si>
  <si>
    <t>Ploërmel Com</t>
  </si>
  <si>
    <t>Oust Brocéliande Com</t>
  </si>
  <si>
    <t>Centre Morbihan Com</t>
  </si>
  <si>
    <t>Pontivy Com</t>
  </si>
  <si>
    <t>Roi Morvan Com</t>
  </si>
  <si>
    <t>Collecte séparée</t>
  </si>
  <si>
    <t>JRM mélange</t>
  </si>
  <si>
    <t>Assos</t>
  </si>
  <si>
    <t>Mix PE-PP-PS</t>
  </si>
  <si>
    <t>Flux dév</t>
  </si>
  <si>
    <t>Baud Com</t>
  </si>
  <si>
    <t>Flux dev</t>
  </si>
  <si>
    <t>Déclaration Trimestrielle d'Activité - Total année 2024</t>
  </si>
  <si>
    <t>Déclaration Trimestrielle d'Activité - Stock 2024</t>
  </si>
  <si>
    <t>Alus souples</t>
  </si>
  <si>
    <t>Dont 23,42T d'alu souple</t>
  </si>
  <si>
    <t>+0,401 T de refus flux dev</t>
  </si>
  <si>
    <t>dont 22,580T sorties au T4 mais rachetées sur 2025, mais rattachées à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</si>
</sst>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-1]_-;\-* #,##0.00\ [$€-1]_-;_-* &quot;-&quot;??\ [$€-1]_-;_-@_-"/>
    <numFmt numFmtId="165" formatCode="#,##0.00\ [$€];[Red]\-#,##0.00\ [$€]"/>
    <numFmt numFmtId="166" formatCode="0.000"/>
  </numFmts>
  <fonts count="20" x14ac:knownFonts="1">
    <font>
      <sz val="10"/>
      <name val="Arial"/>
    </font>
    <font>
      <sz val="10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</font>
    <font>
      <sz val="10"/>
      <name val="Arial"/>
      <family val="2"/>
    </font>
    <font>
      <b/>
      <u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1"/>
      <color indexed="46"/>
      <name val="Calibri"/>
      <family val="2"/>
      <scheme val="minor"/>
    </font>
    <font>
      <b/>
      <sz val="11"/>
      <color indexed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3" fillId="0" borderId="0"/>
    <xf numFmtId="0" fontId="7" fillId="0" borderId="0"/>
    <xf numFmtId="0" fontId="6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8" fillId="0" borderId="0" xfId="11" applyFont="1" applyAlignment="1">
      <alignment horizontal="left" vertical="center"/>
    </xf>
    <xf numFmtId="0" fontId="9" fillId="0" borderId="0" xfId="11" applyFont="1" applyAlignment="1">
      <alignment horizontal="centerContinuous" vertical="center"/>
    </xf>
    <xf numFmtId="0" fontId="10" fillId="0" borderId="0" xfId="11" applyFont="1"/>
    <xf numFmtId="0" fontId="11" fillId="0" borderId="0" xfId="11" applyFont="1"/>
    <xf numFmtId="0" fontId="12" fillId="0" borderId="0" xfId="11" applyFont="1" applyAlignment="1">
      <alignment horizontal="left" vertical="center"/>
    </xf>
    <xf numFmtId="0" fontId="13" fillId="0" borderId="0" xfId="11" applyFont="1" applyAlignment="1">
      <alignment horizontal="centerContinuous" vertical="center"/>
    </xf>
    <xf numFmtId="0" fontId="14" fillId="0" borderId="0" xfId="11" applyFont="1"/>
    <xf numFmtId="17" fontId="15" fillId="0" borderId="0" xfId="11" applyNumberFormat="1" applyFont="1" applyAlignment="1">
      <alignment horizontal="centerContinuous" vertical="center"/>
    </xf>
    <xf numFmtId="17" fontId="10" fillId="0" borderId="0" xfId="11" applyNumberFormat="1" applyFont="1" applyAlignment="1">
      <alignment horizontal="centerContinuous" vertical="center"/>
    </xf>
    <xf numFmtId="0" fontId="10" fillId="0" borderId="0" xfId="11" applyFont="1" applyAlignment="1">
      <alignment horizontal="center"/>
    </xf>
    <xf numFmtId="17" fontId="9" fillId="0" borderId="0" xfId="11" applyNumberFormat="1" applyFont="1" applyAlignment="1">
      <alignment horizontal="centerContinuous" vertical="center"/>
    </xf>
    <xf numFmtId="0" fontId="10" fillId="0" borderId="0" xfId="11" applyFont="1" applyAlignment="1">
      <alignment horizontal="centerContinuous" vertical="center"/>
    </xf>
    <xf numFmtId="0" fontId="10" fillId="0" borderId="0" xfId="11" applyFont="1" applyAlignment="1">
      <alignment horizontal="centerContinuous"/>
    </xf>
    <xf numFmtId="0" fontId="16" fillId="0" borderId="1" xfId="0" applyFont="1" applyBorder="1" applyAlignment="1">
      <alignment horizontal="centerContinuous" vertical="center" wrapText="1"/>
    </xf>
    <xf numFmtId="166" fontId="10" fillId="0" borderId="1" xfId="10" applyNumberFormat="1" applyFont="1" applyBorder="1" applyAlignment="1">
      <alignment horizontal="center" vertical="center"/>
    </xf>
    <xf numFmtId="166" fontId="10" fillId="0" borderId="1" xfId="11" applyNumberFormat="1" applyFont="1" applyBorder="1" applyAlignment="1">
      <alignment horizontal="center" vertical="center"/>
    </xf>
    <xf numFmtId="166" fontId="10" fillId="0" borderId="1" xfId="7" applyNumberFormat="1" applyFont="1" applyBorder="1" applyAlignment="1">
      <alignment horizontal="center" vertical="center"/>
    </xf>
    <xf numFmtId="166" fontId="10" fillId="0" borderId="2" xfId="3" applyNumberFormat="1" applyFont="1" applyBorder="1" applyAlignment="1">
      <alignment horizontal="center" vertical="center"/>
    </xf>
    <xf numFmtId="166" fontId="10" fillId="0" borderId="1" xfId="3" applyNumberFormat="1" applyFont="1" applyBorder="1" applyAlignment="1">
      <alignment horizontal="center" vertical="center"/>
    </xf>
    <xf numFmtId="0" fontId="16" fillId="0" borderId="1" xfId="11" applyFont="1" applyBorder="1" applyAlignment="1">
      <alignment horizontal="centerContinuous" vertical="center" wrapText="1"/>
    </xf>
    <xf numFmtId="166" fontId="9" fillId="0" borderId="1" xfId="11" applyNumberFormat="1" applyFont="1" applyBorder="1" applyAlignment="1">
      <alignment horizontal="center" vertical="center"/>
    </xf>
    <xf numFmtId="0" fontId="17" fillId="0" borderId="0" xfId="11" applyFont="1" applyAlignment="1">
      <alignment vertical="center"/>
    </xf>
    <xf numFmtId="164" fontId="18" fillId="0" borderId="0" xfId="11" applyNumberFormat="1" applyFont="1" applyAlignment="1">
      <alignment vertical="center"/>
    </xf>
    <xf numFmtId="166" fontId="10" fillId="0" borderId="3" xfId="7" applyNumberFormat="1" applyFont="1" applyBorder="1" applyAlignment="1">
      <alignment vertical="center"/>
    </xf>
    <xf numFmtId="166" fontId="10" fillId="0" borderId="1" xfId="7" applyNumberFormat="1" applyFont="1" applyBorder="1" applyAlignment="1">
      <alignment vertical="center"/>
    </xf>
    <xf numFmtId="0" fontId="11" fillId="0" borderId="0" xfId="0" applyFont="1"/>
    <xf numFmtId="166" fontId="10" fillId="0" borderId="1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vertical="center"/>
    </xf>
    <xf numFmtId="49" fontId="10" fillId="0" borderId="0" xfId="11" applyNumberFormat="1" applyFont="1" applyAlignment="1">
      <alignment vertical="center"/>
    </xf>
    <xf numFmtId="166" fontId="10" fillId="0" borderId="0" xfId="0" applyNumberFormat="1" applyFont="1" applyAlignment="1">
      <alignment horizontal="center" vertical="center"/>
    </xf>
    <xf numFmtId="0" fontId="11" fillId="0" borderId="0" xfId="12" applyFont="1"/>
    <xf numFmtId="0" fontId="11" fillId="0" borderId="0" xfId="11" applyFont="1" applyAlignment="1">
      <alignment vertical="center"/>
    </xf>
    <xf numFmtId="0" fontId="8" fillId="0" borderId="0" xfId="12" applyFont="1" applyAlignment="1">
      <alignment horizontal="left" vertical="center"/>
    </xf>
    <xf numFmtId="0" fontId="9" fillId="0" borderId="0" xfId="12" applyFont="1" applyAlignment="1">
      <alignment horizontal="centerContinuous" vertical="center"/>
    </xf>
    <xf numFmtId="0" fontId="10" fillId="0" borderId="0" xfId="12" applyFont="1"/>
    <xf numFmtId="0" fontId="12" fillId="0" borderId="0" xfId="12" applyFont="1" applyAlignment="1">
      <alignment horizontal="left" vertical="center"/>
    </xf>
    <xf numFmtId="0" fontId="13" fillId="0" borderId="0" xfId="12" applyFont="1" applyAlignment="1">
      <alignment horizontal="centerContinuous" vertical="center"/>
    </xf>
    <xf numFmtId="0" fontId="14" fillId="0" borderId="0" xfId="12" applyFont="1"/>
    <xf numFmtId="17" fontId="15" fillId="0" borderId="0" xfId="12" applyNumberFormat="1" applyFont="1" applyAlignment="1">
      <alignment horizontal="centerContinuous" vertical="center"/>
    </xf>
    <xf numFmtId="17" fontId="10" fillId="0" borderId="0" xfId="12" applyNumberFormat="1" applyFont="1" applyAlignment="1">
      <alignment horizontal="centerContinuous" vertical="center"/>
    </xf>
    <xf numFmtId="0" fontId="10" fillId="0" borderId="0" xfId="12" applyFont="1" applyAlignment="1">
      <alignment horizontal="center"/>
    </xf>
    <xf numFmtId="17" fontId="9" fillId="0" borderId="0" xfId="12" applyNumberFormat="1" applyFont="1" applyAlignment="1">
      <alignment horizontal="centerContinuous" vertical="center"/>
    </xf>
    <xf numFmtId="0" fontId="10" fillId="0" borderId="0" xfId="12" applyFont="1" applyAlignment="1">
      <alignment horizontal="centerContinuous" vertical="center"/>
    </xf>
    <xf numFmtId="0" fontId="10" fillId="0" borderId="0" xfId="12" applyFont="1" applyAlignment="1">
      <alignment horizontal="centerContinuous"/>
    </xf>
    <xf numFmtId="0" fontId="9" fillId="2" borderId="10" xfId="12" applyFont="1" applyFill="1" applyBorder="1" applyAlignment="1">
      <alignment horizontal="centerContinuous" vertical="center"/>
    </xf>
    <xf numFmtId="0" fontId="9" fillId="2" borderId="2" xfId="12" applyFont="1" applyFill="1" applyBorder="1" applyAlignment="1">
      <alignment vertical="center"/>
    </xf>
    <xf numFmtId="0" fontId="9" fillId="2" borderId="2" xfId="12" applyFont="1" applyFill="1" applyBorder="1" applyAlignment="1">
      <alignment horizontal="center" vertical="center"/>
    </xf>
    <xf numFmtId="0" fontId="9" fillId="2" borderId="12" xfId="12" applyFont="1" applyFill="1" applyBorder="1" applyAlignment="1">
      <alignment horizontal="center" vertical="center"/>
    </xf>
    <xf numFmtId="0" fontId="9" fillId="2" borderId="12" xfId="12" applyFont="1" applyFill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/>
    </xf>
    <xf numFmtId="0" fontId="16" fillId="0" borderId="1" xfId="12" applyFont="1" applyBorder="1" applyAlignment="1">
      <alignment horizontal="centerContinuous" vertical="center" wrapText="1"/>
    </xf>
    <xf numFmtId="166" fontId="9" fillId="0" borderId="1" xfId="12" applyNumberFormat="1" applyFont="1" applyBorder="1" applyAlignment="1">
      <alignment horizontal="center" vertical="center"/>
    </xf>
    <xf numFmtId="0" fontId="17" fillId="0" borderId="0" xfId="12" applyFont="1" applyAlignment="1">
      <alignment vertical="center"/>
    </xf>
    <xf numFmtId="164" fontId="18" fillId="0" borderId="0" xfId="12" applyNumberFormat="1" applyFont="1" applyAlignment="1">
      <alignment vertical="center"/>
    </xf>
    <xf numFmtId="0" fontId="9" fillId="2" borderId="4" xfId="11" applyFont="1" applyFill="1" applyBorder="1" applyAlignment="1">
      <alignment horizontal="center" vertical="center" wrapText="1"/>
    </xf>
    <xf numFmtId="0" fontId="9" fillId="2" borderId="5" xfId="11" applyFont="1" applyFill="1" applyBorder="1" applyAlignment="1">
      <alignment horizontal="center" vertical="center" wrapText="1"/>
    </xf>
    <xf numFmtId="0" fontId="9" fillId="2" borderId="6" xfId="11" applyFont="1" applyFill="1" applyBorder="1" applyAlignment="1">
      <alignment horizontal="center" vertical="center" wrapText="1"/>
    </xf>
    <xf numFmtId="0" fontId="9" fillId="2" borderId="7" xfId="11" applyFont="1" applyFill="1" applyBorder="1" applyAlignment="1">
      <alignment horizontal="center" vertical="center"/>
    </xf>
    <xf numFmtId="0" fontId="9" fillId="2" borderId="2" xfId="1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11" applyFont="1" applyFill="1" applyBorder="1" applyAlignment="1">
      <alignment horizontal="center" vertical="center" wrapText="1"/>
    </xf>
    <xf numFmtId="0" fontId="9" fillId="2" borderId="2" xfId="11" applyFont="1" applyFill="1" applyBorder="1" applyAlignment="1">
      <alignment horizontal="center" vertical="center" wrapText="1"/>
    </xf>
    <xf numFmtId="0" fontId="9" fillId="2" borderId="7" xfId="12" applyFont="1" applyFill="1" applyBorder="1" applyAlignment="1">
      <alignment horizontal="center" vertical="center" wrapText="1"/>
    </xf>
    <xf numFmtId="0" fontId="9" fillId="2" borderId="2" xfId="12" applyFont="1" applyFill="1" applyBorder="1" applyAlignment="1">
      <alignment horizontal="center" vertical="center" wrapText="1"/>
    </xf>
    <xf numFmtId="0" fontId="9" fillId="2" borderId="4" xfId="12" applyFont="1" applyFill="1" applyBorder="1" applyAlignment="1">
      <alignment horizontal="center" vertical="center" wrapText="1"/>
    </xf>
    <xf numFmtId="0" fontId="9" fillId="2" borderId="6" xfId="12" applyFont="1" applyFill="1" applyBorder="1" applyAlignment="1">
      <alignment horizontal="center" vertical="center" wrapText="1"/>
    </xf>
    <xf numFmtId="0" fontId="9" fillId="2" borderId="5" xfId="12" applyFont="1" applyFill="1" applyBorder="1" applyAlignment="1">
      <alignment horizontal="center" vertical="center" wrapText="1"/>
    </xf>
    <xf numFmtId="0" fontId="9" fillId="2" borderId="8" xfId="11" applyFont="1" applyFill="1" applyBorder="1" applyAlignment="1">
      <alignment horizontal="center" vertical="center" wrapText="1"/>
    </xf>
    <xf numFmtId="0" fontId="9" fillId="2" borderId="9" xfId="11" applyFont="1" applyFill="1" applyBorder="1" applyAlignment="1">
      <alignment horizontal="center" vertical="center" wrapText="1"/>
    </xf>
    <xf numFmtId="0" fontId="9" fillId="2" borderId="8" xfId="11" applyFont="1" applyFill="1" applyBorder="1" applyAlignment="1">
      <alignment horizontal="center" vertical="center"/>
    </xf>
    <xf numFmtId="0" fontId="9" fillId="2" borderId="9" xfId="11" applyFont="1" applyFill="1" applyBorder="1" applyAlignment="1">
      <alignment horizontal="center" vertical="center"/>
    </xf>
    <xf numFmtId="0" fontId="9" fillId="2" borderId="10" xfId="11" applyFont="1" applyFill="1" applyBorder="1" applyAlignment="1">
      <alignment horizontal="center" vertical="center" wrapText="1"/>
    </xf>
    <xf numFmtId="0" fontId="19" fillId="0" borderId="0" xfId="11" applyFont="1" applyAlignment="1">
      <alignment horizontal="center" vertical="center"/>
    </xf>
    <xf numFmtId="0" fontId="9" fillId="2" borderId="1" xfId="11" applyFont="1" applyFill="1" applyBorder="1" applyAlignment="1">
      <alignment horizontal="center" vertical="center" wrapText="1"/>
    </xf>
    <xf numFmtId="0" fontId="9" fillId="2" borderId="10" xfId="11" applyFont="1" applyFill="1" applyBorder="1" applyAlignment="1">
      <alignment horizontal="center" vertical="center"/>
    </xf>
    <xf numFmtId="166" fontId="10" fillId="0" borderId="11" xfId="7" applyNumberFormat="1" applyFont="1" applyBorder="1" applyAlignment="1">
      <alignment horizontal="center" vertical="center"/>
    </xf>
    <xf numFmtId="166" fontId="10" fillId="0" borderId="3" xfId="7" applyNumberFormat="1" applyFont="1" applyBorder="1" applyAlignment="1">
      <alignment horizontal="center" vertical="center"/>
    </xf>
    <xf numFmtId="166" fontId="10" fillId="0" borderId="11" xfId="0" applyNumberFormat="1" applyFont="1" applyBorder="1" applyAlignment="1">
      <alignment horizontal="center" vertical="center"/>
    </xf>
    <xf numFmtId="166" fontId="10" fillId="0" borderId="3" xfId="0" applyNumberFormat="1" applyFont="1" applyBorder="1" applyAlignment="1">
      <alignment horizontal="center" vertical="center"/>
    </xf>
    <xf numFmtId="0" fontId="9" fillId="2" borderId="1" xfId="12" applyFont="1" applyFill="1" applyBorder="1" applyAlignment="1">
      <alignment horizontal="center" vertical="center" wrapText="1"/>
    </xf>
    <xf numFmtId="0" fontId="9" fillId="2" borderId="10" xfId="12" applyFont="1" applyFill="1" applyBorder="1" applyAlignment="1">
      <alignment horizontal="center" vertical="center" wrapText="1"/>
    </xf>
    <xf numFmtId="0" fontId="19" fillId="0" borderId="0" xfId="12" applyFont="1" applyAlignment="1">
      <alignment horizontal="center" vertical="center"/>
    </xf>
    <xf numFmtId="0" fontId="9" fillId="2" borderId="9" xfId="12" applyFont="1" applyFill="1" applyBorder="1" applyAlignment="1">
      <alignment horizontal="center" vertical="center" wrapText="1"/>
    </xf>
    <xf numFmtId="0" fontId="9" fillId="2" borderId="5" xfId="12" applyFont="1" applyFill="1" applyBorder="1" applyAlignment="1">
      <alignment horizontal="center" vertical="center"/>
    </xf>
    <xf numFmtId="0" fontId="9" fillId="2" borderId="12" xfId="12" applyFont="1" applyFill="1" applyBorder="1" applyAlignment="1">
      <alignment horizontal="center" vertical="center"/>
    </xf>
    <xf numFmtId="0" fontId="9" fillId="2" borderId="10" xfId="12" applyFont="1" applyFill="1" applyBorder="1" applyAlignment="1">
      <alignment horizontal="center" vertical="center"/>
    </xf>
    <xf numFmtId="0" fontId="9" fillId="2" borderId="2" xfId="12" applyFont="1" applyFill="1" applyBorder="1" applyAlignment="1">
      <alignment horizontal="center" vertical="center"/>
    </xf>
  </cellXfs>
  <cellStyles count="13">
    <cellStyle name="Euro" xfId="1" xr:uid="{7B35BA37-3067-4778-BDA9-BCCA696BC929}"/>
    <cellStyle name="Normal" xfId="0" builtinId="0"/>
    <cellStyle name="Normal 2" xfId="2" xr:uid="{D83B56D5-3452-4407-B240-F0A9ADF623A0}"/>
    <cellStyle name="Normal 3" xfId="3" xr:uid="{7FD2C4E1-2D3F-44A5-80B7-ACA18081685F}"/>
    <cellStyle name="Normal 3 2" xfId="4" xr:uid="{69DF823D-484E-4314-968B-2B2C8E5A17ED}"/>
    <cellStyle name="Normal 4" xfId="5" xr:uid="{91AEFB37-9813-47C6-AD56-D17CBC4BA8CC}"/>
    <cellStyle name="Normal 4 2" xfId="6" xr:uid="{FED7731D-52E3-4E24-9AEE-92DF4C880743}"/>
    <cellStyle name="Normal 4 3" xfId="7" xr:uid="{3D882380-D31C-4D9D-B921-9182E7C54A9B}"/>
    <cellStyle name="Normal 5" xfId="8" xr:uid="{C8ECC7BB-CD2A-4D31-BB67-24F69A17ABDA}"/>
    <cellStyle name="Normal 5 2" xfId="9" xr:uid="{8BB6BF13-1571-4B33-9B63-67349E463CBE}"/>
    <cellStyle name="Normal 6" xfId="10" xr:uid="{2FA1A6B7-266E-4FB6-8777-AC7B6D20ACC1}"/>
    <cellStyle name="Normal_T2 - 2007" xfId="11" xr:uid="{D1F088D2-9524-49AE-A13A-997867A73075}"/>
    <cellStyle name="Normal_T4 - 2007" xfId="12" xr:uid="{8A4067A3-E01A-47C4-919D-6AB91EDC04D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9BB8C-853F-48AC-9B8B-348B17C5B28C}">
  <sheetPr codeName="Feuil1">
    <pageSetUpPr fitToPage="1"/>
  </sheetPr>
  <dimension ref="A1:T22"/>
  <sheetViews>
    <sheetView zoomScale="85" workbookViewId="0">
      <selection activeCell="E29" sqref="E29"/>
    </sheetView>
  </sheetViews>
  <sheetFormatPr baseColWidth="10" defaultRowHeight="12.75" x14ac:dyDescent="0.2"/>
  <cols>
    <col min="1" max="1" width="26.85546875" style="4" customWidth="1"/>
    <col min="2" max="2" width="9.85546875" style="4" bestFit="1" customWidth="1"/>
    <col min="3" max="3" width="9.5703125" style="4" bestFit="1" customWidth="1"/>
    <col min="4" max="4" width="7.5703125" style="4" bestFit="1" customWidth="1"/>
    <col min="5" max="5" width="8.7109375" style="4" bestFit="1" customWidth="1"/>
    <col min="6" max="6" width="13" style="4" bestFit="1" customWidth="1"/>
    <col min="7" max="7" width="8.7109375" style="4" bestFit="1" customWidth="1"/>
    <col min="8" max="8" width="10.42578125" style="4" bestFit="1" customWidth="1"/>
    <col min="9" max="9" width="11.5703125" style="4" bestFit="1" customWidth="1"/>
    <col min="10" max="10" width="7.42578125" style="4" bestFit="1" customWidth="1"/>
    <col min="11" max="12" width="7.5703125" style="4" bestFit="1" customWidth="1"/>
    <col min="13" max="13" width="7.5703125" style="4" customWidth="1"/>
    <col min="14" max="15" width="11.42578125" style="4"/>
    <col min="16" max="16" width="10.28515625" style="4" customWidth="1"/>
    <col min="17" max="16384" width="11.42578125" style="4"/>
  </cols>
  <sheetData>
    <row r="1" spans="1:20" ht="21" x14ac:dyDescent="0.2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20" ht="11.25" customHeight="1" x14ac:dyDescent="0.25">
      <c r="A2" s="5"/>
      <c r="B2" s="2"/>
      <c r="C2" s="2"/>
      <c r="D2" s="2"/>
      <c r="E2" s="2"/>
      <c r="F2" s="2"/>
      <c r="G2" s="2"/>
      <c r="H2" s="2"/>
      <c r="I2" s="3"/>
    </row>
    <row r="3" spans="1:20" ht="18" customHeight="1" x14ac:dyDescent="0.2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0" ht="8.25" customHeight="1" x14ac:dyDescent="0.25">
      <c r="A4" s="2"/>
      <c r="B4" s="2"/>
      <c r="C4" s="2"/>
      <c r="D4" s="2"/>
      <c r="E4" s="2"/>
      <c r="F4" s="2"/>
      <c r="G4" s="2"/>
      <c r="H4" s="2"/>
      <c r="I4" s="3"/>
    </row>
    <row r="5" spans="1:20" ht="6.75" customHeight="1" x14ac:dyDescent="0.2"/>
    <row r="6" spans="1:20" ht="7.5" customHeight="1" x14ac:dyDescent="0.3">
      <c r="A6" s="6"/>
      <c r="B6" s="6"/>
      <c r="C6" s="6"/>
      <c r="D6" s="6"/>
      <c r="E6" s="6"/>
      <c r="F6" s="6"/>
      <c r="G6" s="6"/>
      <c r="H6" s="6"/>
      <c r="I6" s="7"/>
    </row>
    <row r="7" spans="1:20" ht="18.75" x14ac:dyDescent="0.2">
      <c r="A7" s="74" t="s">
        <v>9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</row>
    <row r="8" spans="1:20" ht="13.5" customHeight="1" x14ac:dyDescent="0.25">
      <c r="A8" s="8"/>
      <c r="B8" s="2"/>
      <c r="C8" s="2"/>
      <c r="D8" s="9"/>
      <c r="E8" s="2"/>
      <c r="F8" s="2"/>
      <c r="G8" s="2"/>
      <c r="H8" s="2"/>
      <c r="I8" s="10"/>
    </row>
    <row r="9" spans="1:20" ht="11.25" customHeight="1" x14ac:dyDescent="0.25">
      <c r="A9" s="11"/>
      <c r="B9" s="12"/>
      <c r="C9" s="12"/>
      <c r="D9" s="2"/>
      <c r="E9" s="12"/>
      <c r="F9" s="12"/>
      <c r="G9" s="12"/>
      <c r="H9" s="12"/>
      <c r="I9" s="13"/>
    </row>
    <row r="10" spans="1:20" ht="15" x14ac:dyDescent="0.25">
      <c r="A10" s="11"/>
      <c r="B10" s="2"/>
      <c r="C10" s="2"/>
      <c r="D10" s="11"/>
      <c r="E10" s="2"/>
      <c r="F10" s="2"/>
      <c r="G10" s="2"/>
      <c r="H10" s="2"/>
      <c r="I10" s="3"/>
    </row>
    <row r="11" spans="1:20" ht="28.5" customHeight="1" x14ac:dyDescent="0.2">
      <c r="A11" s="76"/>
      <c r="B11" s="73" t="s">
        <v>23</v>
      </c>
      <c r="C11" s="55" t="s">
        <v>3</v>
      </c>
      <c r="D11" s="75" t="s">
        <v>4</v>
      </c>
      <c r="E11" s="55" t="s">
        <v>21</v>
      </c>
      <c r="F11" s="57"/>
      <c r="G11" s="73" t="s">
        <v>22</v>
      </c>
      <c r="H11" s="55" t="s">
        <v>26</v>
      </c>
      <c r="I11" s="57"/>
      <c r="J11" s="57"/>
      <c r="K11" s="57"/>
      <c r="L11" s="57"/>
      <c r="M11" s="57"/>
      <c r="N11" s="56"/>
      <c r="O11" s="55" t="s">
        <v>16</v>
      </c>
      <c r="P11" s="56"/>
      <c r="Q11" s="66" t="s">
        <v>14</v>
      </c>
      <c r="R11" s="67"/>
      <c r="S11" s="68"/>
      <c r="T11" s="73" t="s">
        <v>27</v>
      </c>
    </row>
    <row r="12" spans="1:20" ht="14.25" customHeight="1" x14ac:dyDescent="0.2">
      <c r="A12" s="58"/>
      <c r="B12" s="62"/>
      <c r="C12" s="69"/>
      <c r="D12" s="75"/>
      <c r="E12" s="62" t="s">
        <v>24</v>
      </c>
      <c r="F12" s="62" t="s">
        <v>25</v>
      </c>
      <c r="G12" s="62"/>
      <c r="H12" s="71" t="s">
        <v>5</v>
      </c>
      <c r="I12" s="71" t="s">
        <v>6</v>
      </c>
      <c r="J12" s="58" t="s">
        <v>7</v>
      </c>
      <c r="K12" s="58" t="s">
        <v>17</v>
      </c>
      <c r="L12" s="58" t="s">
        <v>18</v>
      </c>
      <c r="M12" s="60" t="s">
        <v>39</v>
      </c>
      <c r="N12" s="60" t="s">
        <v>19</v>
      </c>
      <c r="O12" s="62" t="s">
        <v>20</v>
      </c>
      <c r="P12" s="62" t="s">
        <v>33</v>
      </c>
      <c r="Q12" s="64" t="s">
        <v>20</v>
      </c>
      <c r="R12" s="62" t="s">
        <v>33</v>
      </c>
      <c r="S12" s="62" t="s">
        <v>35</v>
      </c>
      <c r="T12" s="62"/>
    </row>
    <row r="13" spans="1:20" ht="22.5" customHeight="1" x14ac:dyDescent="0.2">
      <c r="A13" s="59"/>
      <c r="B13" s="63"/>
      <c r="C13" s="70"/>
      <c r="D13" s="75"/>
      <c r="E13" s="63"/>
      <c r="F13" s="63"/>
      <c r="G13" s="63"/>
      <c r="H13" s="72"/>
      <c r="I13" s="72"/>
      <c r="J13" s="59"/>
      <c r="K13" s="59"/>
      <c r="L13" s="59"/>
      <c r="M13" s="61"/>
      <c r="N13" s="61"/>
      <c r="O13" s="63"/>
      <c r="P13" s="63"/>
      <c r="Q13" s="65"/>
      <c r="R13" s="63"/>
      <c r="S13" s="63"/>
      <c r="T13" s="63"/>
    </row>
    <row r="14" spans="1:20" ht="30" customHeight="1" x14ac:dyDescent="0.2">
      <c r="A14" s="14" t="s">
        <v>28</v>
      </c>
      <c r="B14" s="15">
        <v>451.57</v>
      </c>
      <c r="C14" s="15">
        <v>21.242000000000001</v>
      </c>
      <c r="D14" s="16">
        <v>2.145</v>
      </c>
      <c r="E14" s="17">
        <v>82.899000000000001</v>
      </c>
      <c r="F14" s="17">
        <v>87.013000000000005</v>
      </c>
      <c r="G14" s="17">
        <v>4.7869999999999999</v>
      </c>
      <c r="H14" s="17">
        <v>31.725000000000001</v>
      </c>
      <c r="I14" s="17">
        <v>6.7</v>
      </c>
      <c r="J14" s="17">
        <v>8.8209999999999997</v>
      </c>
      <c r="K14" s="17">
        <v>7.6639999999999997</v>
      </c>
      <c r="L14" s="17">
        <v>2.8479999999999999</v>
      </c>
      <c r="M14" s="17"/>
      <c r="N14" s="17">
        <v>5.3289999999999997</v>
      </c>
      <c r="O14" s="17">
        <v>14.775</v>
      </c>
      <c r="P14" s="17">
        <v>24.22</v>
      </c>
      <c r="Q14" s="17">
        <v>100.842</v>
      </c>
      <c r="R14" s="18"/>
      <c r="S14" s="18"/>
      <c r="T14" s="17">
        <v>106.726</v>
      </c>
    </row>
    <row r="15" spans="1:20" ht="30" customHeight="1" x14ac:dyDescent="0.2">
      <c r="A15" s="14" t="s">
        <v>29</v>
      </c>
      <c r="B15" s="15">
        <v>391.06</v>
      </c>
      <c r="C15" s="15">
        <v>19.45</v>
      </c>
      <c r="D15" s="16">
        <v>2.4409999999999998</v>
      </c>
      <c r="E15" s="17">
        <v>76.126999999999995</v>
      </c>
      <c r="F15" s="17">
        <v>54.023000000000003</v>
      </c>
      <c r="G15" s="17">
        <v>4.5199999999999996</v>
      </c>
      <c r="H15" s="17">
        <v>26.619</v>
      </c>
      <c r="I15" s="17">
        <v>6.56</v>
      </c>
      <c r="J15" s="17">
        <v>7.6840000000000002</v>
      </c>
      <c r="K15" s="17">
        <v>8.5109999999999992</v>
      </c>
      <c r="L15" s="17">
        <v>2.835</v>
      </c>
      <c r="M15" s="17"/>
      <c r="N15" s="17">
        <v>5.0510000000000002</v>
      </c>
      <c r="O15" s="17">
        <v>7.0149999999999997</v>
      </c>
      <c r="P15" s="17"/>
      <c r="Q15" s="17">
        <v>17.3</v>
      </c>
      <c r="R15" s="19">
        <v>95.06</v>
      </c>
      <c r="S15" s="19"/>
      <c r="T15" s="17">
        <v>76.885000000000005</v>
      </c>
    </row>
    <row r="16" spans="1:20" ht="30" customHeight="1" x14ac:dyDescent="0.2">
      <c r="A16" s="14" t="s">
        <v>30</v>
      </c>
      <c r="B16" s="15">
        <v>401.38</v>
      </c>
      <c r="C16" s="15">
        <v>17.318999999999999</v>
      </c>
      <c r="D16" s="16">
        <v>2.5209999999999999</v>
      </c>
      <c r="E16" s="17">
        <v>56.822000000000003</v>
      </c>
      <c r="F16" s="17">
        <v>99.504999999999995</v>
      </c>
      <c r="G16" s="17">
        <v>4.4189999999999996</v>
      </c>
      <c r="H16" s="17">
        <v>27.954999999999998</v>
      </c>
      <c r="I16" s="17">
        <v>10.66</v>
      </c>
      <c r="J16" s="17">
        <v>6.9359999999999999</v>
      </c>
      <c r="K16" s="17">
        <v>8.4860000000000007</v>
      </c>
      <c r="L16" s="17">
        <v>2.86</v>
      </c>
      <c r="M16" s="17"/>
      <c r="N16" s="17">
        <v>6.0960000000000001</v>
      </c>
      <c r="O16" s="17">
        <v>7.2869999999999999</v>
      </c>
      <c r="P16" s="17"/>
      <c r="Q16" s="19">
        <v>9.3219999999999992</v>
      </c>
      <c r="R16" s="19">
        <v>77.403999999999996</v>
      </c>
      <c r="S16" s="19"/>
      <c r="T16" s="17">
        <v>96.540999999999997</v>
      </c>
    </row>
    <row r="17" spans="1:20" ht="30" customHeight="1" x14ac:dyDescent="0.2">
      <c r="A17" s="14" t="s">
        <v>38</v>
      </c>
      <c r="B17" s="15">
        <v>219.72</v>
      </c>
      <c r="C17" s="15">
        <v>10.851000000000001</v>
      </c>
      <c r="D17" s="16">
        <v>1.62</v>
      </c>
      <c r="E17" s="17">
        <v>47.207999999999998</v>
      </c>
      <c r="F17" s="17">
        <v>40.43</v>
      </c>
      <c r="G17" s="17">
        <v>2.9529999999999998</v>
      </c>
      <c r="H17" s="17">
        <v>18.79</v>
      </c>
      <c r="I17" s="17">
        <v>3.9750000000000001</v>
      </c>
      <c r="J17" s="17">
        <v>4.2450000000000001</v>
      </c>
      <c r="K17" s="17">
        <v>4.843</v>
      </c>
      <c r="L17" s="17">
        <v>2.1509999999999998</v>
      </c>
      <c r="M17" s="17"/>
      <c r="N17" s="17">
        <v>4.6399999999999997</v>
      </c>
      <c r="O17" s="17">
        <v>6.0540000000000003</v>
      </c>
      <c r="P17" s="17"/>
      <c r="Q17" s="19">
        <v>11.497</v>
      </c>
      <c r="R17" s="19">
        <v>51.92</v>
      </c>
      <c r="S17" s="19"/>
      <c r="T17" s="17">
        <v>69.016000000000005</v>
      </c>
    </row>
    <row r="18" spans="1:20" ht="30" customHeight="1" x14ac:dyDescent="0.2">
      <c r="A18" s="14" t="s">
        <v>31</v>
      </c>
      <c r="B18" s="15">
        <v>585</v>
      </c>
      <c r="C18" s="15">
        <v>22.718</v>
      </c>
      <c r="D18" s="16">
        <v>3.8330000000000002</v>
      </c>
      <c r="E18" s="17">
        <v>109.48399999999999</v>
      </c>
      <c r="F18" s="17">
        <v>157.745</v>
      </c>
      <c r="G18" s="17">
        <v>7.4409999999999998</v>
      </c>
      <c r="H18" s="17">
        <v>49.390999999999998</v>
      </c>
      <c r="I18" s="17">
        <v>9.2650000000000006</v>
      </c>
      <c r="J18" s="17">
        <v>10.074</v>
      </c>
      <c r="K18" s="17">
        <v>19.196000000000002</v>
      </c>
      <c r="L18" s="17">
        <v>7.0060000000000002</v>
      </c>
      <c r="M18" s="17"/>
      <c r="N18" s="17">
        <v>14.324</v>
      </c>
      <c r="O18" s="17">
        <v>10.548999999999999</v>
      </c>
      <c r="P18" s="17"/>
      <c r="Q18" s="19">
        <v>19.189</v>
      </c>
      <c r="R18" s="19">
        <v>145.62</v>
      </c>
      <c r="S18" s="19">
        <v>43.28</v>
      </c>
      <c r="T18" s="17">
        <v>201.05199999999999</v>
      </c>
    </row>
    <row r="19" spans="1:20" ht="30" customHeight="1" x14ac:dyDescent="0.2">
      <c r="A19" s="14" t="s">
        <v>32</v>
      </c>
      <c r="B19" s="15">
        <v>296.8</v>
      </c>
      <c r="C19" s="15">
        <v>18.100000000000001</v>
      </c>
      <c r="D19" s="16"/>
      <c r="E19" s="17">
        <v>84.85</v>
      </c>
      <c r="F19" s="17">
        <v>69.430000000000007</v>
      </c>
      <c r="G19" s="17">
        <v>23.66</v>
      </c>
      <c r="H19" s="17">
        <v>19.940000000000001</v>
      </c>
      <c r="I19" s="17"/>
      <c r="J19" s="25">
        <v>12.455</v>
      </c>
      <c r="K19" s="24"/>
      <c r="L19" s="17"/>
      <c r="M19" s="17">
        <v>15.32</v>
      </c>
      <c r="N19" s="17">
        <v>13.7</v>
      </c>
      <c r="O19" s="17">
        <v>34.588000000000001</v>
      </c>
      <c r="P19" s="17"/>
      <c r="Q19" s="19"/>
      <c r="R19" s="19">
        <v>64.599999999999994</v>
      </c>
      <c r="S19" s="19">
        <v>11.28</v>
      </c>
      <c r="T19" s="17">
        <v>64.900000000000006</v>
      </c>
    </row>
    <row r="20" spans="1:20" ht="30" customHeight="1" x14ac:dyDescent="0.2">
      <c r="A20" s="20" t="s">
        <v>8</v>
      </c>
      <c r="B20" s="21">
        <f t="shared" ref="B20:T20" si="0">SUM(B14:B19)</f>
        <v>2345.5300000000002</v>
      </c>
      <c r="C20" s="21">
        <f t="shared" si="0"/>
        <v>109.68</v>
      </c>
      <c r="D20" s="21">
        <f t="shared" si="0"/>
        <v>12.56</v>
      </c>
      <c r="E20" s="21">
        <f t="shared" si="0"/>
        <v>457.39</v>
      </c>
      <c r="F20" s="21">
        <f t="shared" si="0"/>
        <v>508.14600000000002</v>
      </c>
      <c r="G20" s="21">
        <f t="shared" si="0"/>
        <v>47.78</v>
      </c>
      <c r="H20" s="21">
        <f t="shared" si="0"/>
        <v>174.42</v>
      </c>
      <c r="I20" s="21">
        <f t="shared" si="0"/>
        <v>37.160000000000004</v>
      </c>
      <c r="J20" s="21">
        <f t="shared" si="0"/>
        <v>50.214999999999996</v>
      </c>
      <c r="K20" s="21">
        <f t="shared" si="0"/>
        <v>48.7</v>
      </c>
      <c r="L20" s="21">
        <f t="shared" si="0"/>
        <v>17.7</v>
      </c>
      <c r="M20" s="21">
        <f t="shared" si="0"/>
        <v>15.32</v>
      </c>
      <c r="N20" s="21">
        <f t="shared" si="0"/>
        <v>49.14</v>
      </c>
      <c r="O20" s="21">
        <f t="shared" si="0"/>
        <v>80.268000000000001</v>
      </c>
      <c r="P20" s="21">
        <f t="shared" si="0"/>
        <v>24.22</v>
      </c>
      <c r="Q20" s="21">
        <f t="shared" si="0"/>
        <v>158.15</v>
      </c>
      <c r="R20" s="21">
        <f t="shared" si="0"/>
        <v>434.60400000000004</v>
      </c>
      <c r="S20" s="21">
        <f t="shared" si="0"/>
        <v>54.56</v>
      </c>
      <c r="T20" s="21">
        <f t="shared" si="0"/>
        <v>615.12</v>
      </c>
    </row>
    <row r="21" spans="1:20" x14ac:dyDescent="0.2">
      <c r="D21" s="4" t="s">
        <v>42</v>
      </c>
    </row>
    <row r="22" spans="1:20" ht="15.75" x14ac:dyDescent="0.2">
      <c r="E22" s="22"/>
      <c r="F22" s="22"/>
      <c r="G22" s="22"/>
      <c r="H22" s="23"/>
    </row>
  </sheetData>
  <mergeCells count="26">
    <mergeCell ref="T11:T13"/>
    <mergeCell ref="O12:O13"/>
    <mergeCell ref="R12:R13"/>
    <mergeCell ref="S12:S13"/>
    <mergeCell ref="A3:T3"/>
    <mergeCell ref="A7:T7"/>
    <mergeCell ref="D11:D13"/>
    <mergeCell ref="B11:B13"/>
    <mergeCell ref="A11:A13"/>
    <mergeCell ref="E12:E13"/>
    <mergeCell ref="Q12:Q13"/>
    <mergeCell ref="Q11:S11"/>
    <mergeCell ref="M12:M13"/>
    <mergeCell ref="F12:F13"/>
    <mergeCell ref="C11:C13"/>
    <mergeCell ref="I12:I13"/>
    <mergeCell ref="J12:J13"/>
    <mergeCell ref="K12:K13"/>
    <mergeCell ref="G11:G13"/>
    <mergeCell ref="H12:H13"/>
    <mergeCell ref="E11:F11"/>
    <mergeCell ref="O11:P11"/>
    <mergeCell ref="H11:N11"/>
    <mergeCell ref="L12:L13"/>
    <mergeCell ref="N12:N13"/>
    <mergeCell ref="P12:P13"/>
  </mergeCells>
  <phoneticPr fontId="2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758CA-7D81-4944-95E1-B61A3FC5F109}">
  <sheetPr>
    <pageSetUpPr fitToPage="1"/>
  </sheetPr>
  <dimension ref="A1:T22"/>
  <sheetViews>
    <sheetView zoomScale="85" workbookViewId="0">
      <selection activeCell="A33" sqref="A33"/>
    </sheetView>
  </sheetViews>
  <sheetFormatPr baseColWidth="10" defaultRowHeight="12.75" x14ac:dyDescent="0.2"/>
  <cols>
    <col min="1" max="1" width="26.85546875" style="4" customWidth="1"/>
    <col min="2" max="2" width="9.85546875" style="4" bestFit="1" customWidth="1"/>
    <col min="3" max="3" width="8.7109375" style="4" bestFit="1" customWidth="1"/>
    <col min="4" max="4" width="8.28515625" style="4" bestFit="1" customWidth="1"/>
    <col min="5" max="5" width="8.7109375" style="4" bestFit="1" customWidth="1"/>
    <col min="6" max="6" width="13" style="4" bestFit="1" customWidth="1"/>
    <col min="7" max="7" width="9.5703125" style="4" bestFit="1" customWidth="1"/>
    <col min="8" max="8" width="10.42578125" style="4" bestFit="1" customWidth="1"/>
    <col min="9" max="9" width="11.5703125" style="4" bestFit="1" customWidth="1"/>
    <col min="10" max="10" width="7.42578125" style="4" bestFit="1" customWidth="1"/>
    <col min="11" max="11" width="7.5703125" style="4" bestFit="1" customWidth="1"/>
    <col min="12" max="12" width="8.28515625" style="4" bestFit="1" customWidth="1"/>
    <col min="13" max="13" width="7.5703125" style="4" customWidth="1"/>
    <col min="14" max="15" width="11.42578125" style="4"/>
    <col min="16" max="16" width="10.140625" style="4" customWidth="1"/>
    <col min="17" max="16384" width="11.42578125" style="4"/>
  </cols>
  <sheetData>
    <row r="1" spans="1:20" ht="21" x14ac:dyDescent="0.2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20" ht="11.25" customHeight="1" x14ac:dyDescent="0.25">
      <c r="A2" s="5"/>
      <c r="B2" s="2"/>
      <c r="C2" s="2"/>
      <c r="D2" s="2"/>
      <c r="E2" s="2"/>
      <c r="F2" s="2"/>
      <c r="G2" s="2"/>
      <c r="H2" s="2"/>
      <c r="I2" s="3"/>
    </row>
    <row r="3" spans="1:20" ht="18" customHeight="1" x14ac:dyDescent="0.2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0" ht="8.25" customHeight="1" x14ac:dyDescent="0.25">
      <c r="A4" s="2"/>
      <c r="B4" s="2"/>
      <c r="C4" s="2"/>
      <c r="D4" s="2"/>
      <c r="E4" s="2"/>
      <c r="F4" s="2"/>
      <c r="G4" s="2"/>
      <c r="H4" s="2"/>
      <c r="I4" s="3"/>
    </row>
    <row r="5" spans="1:20" ht="6.75" customHeight="1" x14ac:dyDescent="0.2"/>
    <row r="6" spans="1:20" ht="7.5" customHeight="1" x14ac:dyDescent="0.3">
      <c r="A6" s="6"/>
      <c r="B6" s="6"/>
      <c r="C6" s="6"/>
      <c r="D6" s="6"/>
      <c r="E6" s="6"/>
      <c r="F6" s="6"/>
      <c r="G6" s="6"/>
      <c r="H6" s="6"/>
      <c r="I6" s="7"/>
    </row>
    <row r="7" spans="1:20" ht="18.75" x14ac:dyDescent="0.2">
      <c r="A7" s="74" t="s">
        <v>10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</row>
    <row r="8" spans="1:20" ht="13.5" customHeight="1" x14ac:dyDescent="0.25">
      <c r="A8" s="8"/>
      <c r="B8" s="2"/>
      <c r="C8" s="2"/>
      <c r="D8" s="9"/>
      <c r="E8" s="2"/>
      <c r="F8" s="2"/>
      <c r="G8" s="2"/>
      <c r="H8" s="2"/>
      <c r="I8" s="10"/>
    </row>
    <row r="9" spans="1:20" ht="11.25" customHeight="1" x14ac:dyDescent="0.25">
      <c r="A9" s="11"/>
      <c r="B9" s="12"/>
      <c r="C9" s="12"/>
      <c r="D9" s="2"/>
      <c r="E9" s="12"/>
      <c r="F9" s="12"/>
      <c r="G9" s="12"/>
      <c r="H9" s="12"/>
      <c r="I9" s="13"/>
    </row>
    <row r="10" spans="1:20" ht="15" x14ac:dyDescent="0.25">
      <c r="A10" s="11"/>
      <c r="B10" s="2"/>
      <c r="C10" s="2"/>
      <c r="D10" s="11"/>
      <c r="E10" s="2"/>
      <c r="F10" s="2"/>
      <c r="G10" s="2"/>
      <c r="H10" s="2"/>
      <c r="I10" s="3"/>
    </row>
    <row r="11" spans="1:20" ht="28.5" customHeight="1" x14ac:dyDescent="0.2">
      <c r="A11" s="76"/>
      <c r="B11" s="73" t="s">
        <v>23</v>
      </c>
      <c r="C11" s="55" t="s">
        <v>3</v>
      </c>
      <c r="D11" s="75" t="s">
        <v>4</v>
      </c>
      <c r="E11" s="55" t="s">
        <v>21</v>
      </c>
      <c r="F11" s="57"/>
      <c r="G11" s="73" t="s">
        <v>22</v>
      </c>
      <c r="H11" s="55" t="s">
        <v>26</v>
      </c>
      <c r="I11" s="57"/>
      <c r="J11" s="57"/>
      <c r="K11" s="57"/>
      <c r="L11" s="57"/>
      <c r="M11" s="57"/>
      <c r="N11" s="56"/>
      <c r="O11" s="55" t="s">
        <v>16</v>
      </c>
      <c r="P11" s="56"/>
      <c r="Q11" s="66" t="s">
        <v>14</v>
      </c>
      <c r="R11" s="67"/>
      <c r="S11" s="68"/>
      <c r="T11" s="73" t="s">
        <v>27</v>
      </c>
    </row>
    <row r="12" spans="1:20" ht="14.25" customHeight="1" x14ac:dyDescent="0.2">
      <c r="A12" s="58"/>
      <c r="B12" s="62"/>
      <c r="C12" s="69"/>
      <c r="D12" s="75"/>
      <c r="E12" s="62" t="s">
        <v>24</v>
      </c>
      <c r="F12" s="62" t="s">
        <v>25</v>
      </c>
      <c r="G12" s="62"/>
      <c r="H12" s="71" t="s">
        <v>5</v>
      </c>
      <c r="I12" s="71" t="s">
        <v>6</v>
      </c>
      <c r="J12" s="58" t="s">
        <v>7</v>
      </c>
      <c r="K12" s="58" t="s">
        <v>17</v>
      </c>
      <c r="L12" s="58" t="s">
        <v>18</v>
      </c>
      <c r="M12" s="60" t="s">
        <v>39</v>
      </c>
      <c r="N12" s="60" t="s">
        <v>19</v>
      </c>
      <c r="O12" s="62" t="s">
        <v>20</v>
      </c>
      <c r="P12" s="62" t="s">
        <v>33</v>
      </c>
      <c r="Q12" s="64" t="s">
        <v>20</v>
      </c>
      <c r="R12" s="62" t="s">
        <v>33</v>
      </c>
      <c r="S12" s="62" t="s">
        <v>35</v>
      </c>
      <c r="T12" s="62"/>
    </row>
    <row r="13" spans="1:20" ht="22.5" customHeight="1" x14ac:dyDescent="0.2">
      <c r="A13" s="59"/>
      <c r="B13" s="63"/>
      <c r="C13" s="70"/>
      <c r="D13" s="75"/>
      <c r="E13" s="63"/>
      <c r="F13" s="63"/>
      <c r="G13" s="63"/>
      <c r="H13" s="72"/>
      <c r="I13" s="72"/>
      <c r="J13" s="59"/>
      <c r="K13" s="59"/>
      <c r="L13" s="59"/>
      <c r="M13" s="61"/>
      <c r="N13" s="61"/>
      <c r="O13" s="63"/>
      <c r="P13" s="63"/>
      <c r="Q13" s="65"/>
      <c r="R13" s="63"/>
      <c r="S13" s="63"/>
      <c r="T13" s="63"/>
    </row>
    <row r="14" spans="1:20" ht="30" customHeight="1" x14ac:dyDescent="0.2">
      <c r="A14" s="14" t="s">
        <v>28</v>
      </c>
      <c r="B14" s="15">
        <v>736.08</v>
      </c>
      <c r="C14" s="15">
        <v>17.605</v>
      </c>
      <c r="D14" s="16">
        <v>4.157</v>
      </c>
      <c r="E14" s="17">
        <v>139.61000000000001</v>
      </c>
      <c r="F14" s="17">
        <v>50.884999999999998</v>
      </c>
      <c r="G14" s="17">
        <v>15.673999999999999</v>
      </c>
      <c r="H14" s="17">
        <v>36.264000000000003</v>
      </c>
      <c r="I14" s="17">
        <v>4.17</v>
      </c>
      <c r="J14" s="17"/>
      <c r="K14" s="17">
        <v>7.4329999999999998</v>
      </c>
      <c r="L14" s="17">
        <v>1.611</v>
      </c>
      <c r="M14" s="17"/>
      <c r="N14" s="17">
        <v>11.002000000000001</v>
      </c>
      <c r="O14" s="17">
        <v>18.378</v>
      </c>
      <c r="P14" s="17"/>
      <c r="Q14" s="17">
        <v>64.852000000000004</v>
      </c>
      <c r="R14" s="18"/>
      <c r="S14" s="18"/>
      <c r="T14" s="17">
        <v>108.251</v>
      </c>
    </row>
    <row r="15" spans="1:20" ht="30" customHeight="1" x14ac:dyDescent="0.2">
      <c r="A15" s="14" t="s">
        <v>29</v>
      </c>
      <c r="B15" s="15">
        <v>284.45999999999998</v>
      </c>
      <c r="C15" s="15">
        <v>14.646000000000001</v>
      </c>
      <c r="D15" s="16">
        <v>4.2060000000000004</v>
      </c>
      <c r="E15" s="17">
        <v>125.96899999999999</v>
      </c>
      <c r="F15" s="17">
        <v>30.995000000000001</v>
      </c>
      <c r="G15" s="17">
        <v>13.313000000000001</v>
      </c>
      <c r="H15" s="17">
        <v>28.082999999999998</v>
      </c>
      <c r="I15" s="17">
        <v>3.5270000000000001</v>
      </c>
      <c r="J15" s="17"/>
      <c r="K15" s="17">
        <v>7.6529999999999996</v>
      </c>
      <c r="L15" s="17">
        <v>1.349</v>
      </c>
      <c r="M15" s="17"/>
      <c r="N15" s="17">
        <v>9.8670000000000009</v>
      </c>
      <c r="O15" s="17">
        <v>10.678000000000001</v>
      </c>
      <c r="P15" s="17"/>
      <c r="Q15" s="17">
        <v>12.827</v>
      </c>
      <c r="R15" s="19">
        <v>82.48</v>
      </c>
      <c r="S15" s="19"/>
      <c r="T15" s="17">
        <v>77.031999999999996</v>
      </c>
    </row>
    <row r="16" spans="1:20" ht="30" customHeight="1" x14ac:dyDescent="0.2">
      <c r="A16" s="14" t="s">
        <v>30</v>
      </c>
      <c r="B16" s="15">
        <v>438.96</v>
      </c>
      <c r="C16" s="15">
        <v>12.989000000000001</v>
      </c>
      <c r="D16" s="16">
        <v>4.577</v>
      </c>
      <c r="E16" s="17">
        <v>105.81399999999999</v>
      </c>
      <c r="F16" s="17">
        <v>51.828000000000003</v>
      </c>
      <c r="G16" s="17">
        <v>13.794</v>
      </c>
      <c r="H16" s="17">
        <v>27.353000000000002</v>
      </c>
      <c r="I16" s="17">
        <v>6.3159999999999998</v>
      </c>
      <c r="J16" s="17"/>
      <c r="K16" s="17">
        <v>7.6740000000000004</v>
      </c>
      <c r="L16" s="17">
        <v>1.516</v>
      </c>
      <c r="M16" s="17"/>
      <c r="N16" s="17">
        <v>12.741</v>
      </c>
      <c r="O16" s="17">
        <v>12.407</v>
      </c>
      <c r="P16" s="17"/>
      <c r="Q16" s="19">
        <v>6.165</v>
      </c>
      <c r="R16" s="19">
        <v>87.02</v>
      </c>
      <c r="S16" s="19"/>
      <c r="T16" s="17">
        <v>101.483</v>
      </c>
    </row>
    <row r="17" spans="1:20" ht="30" customHeight="1" x14ac:dyDescent="0.2">
      <c r="A17" s="14" t="s">
        <v>38</v>
      </c>
      <c r="B17" s="15">
        <v>246.64</v>
      </c>
      <c r="C17" s="15">
        <v>9.1479999999999997</v>
      </c>
      <c r="D17" s="16">
        <v>3.0219999999999998</v>
      </c>
      <c r="E17" s="17">
        <v>82.924999999999997</v>
      </c>
      <c r="F17" s="17">
        <v>23.792000000000002</v>
      </c>
      <c r="G17" s="17">
        <v>9.3670000000000009</v>
      </c>
      <c r="H17" s="17">
        <v>20.64</v>
      </c>
      <c r="I17" s="17">
        <v>2.2610000000000001</v>
      </c>
      <c r="J17" s="17"/>
      <c r="K17" s="17">
        <v>4.97</v>
      </c>
      <c r="L17" s="17">
        <v>1.244</v>
      </c>
      <c r="M17" s="17"/>
      <c r="N17" s="17">
        <v>9.8070000000000004</v>
      </c>
      <c r="O17" s="17">
        <v>10.334</v>
      </c>
      <c r="P17" s="17"/>
      <c r="Q17" s="19">
        <v>3.04</v>
      </c>
      <c r="R17" s="19">
        <v>44.3</v>
      </c>
      <c r="S17" s="19"/>
      <c r="T17" s="17">
        <v>75.299000000000007</v>
      </c>
    </row>
    <row r="18" spans="1:20" ht="30" customHeight="1" x14ac:dyDescent="0.2">
      <c r="A18" s="14" t="s">
        <v>31</v>
      </c>
      <c r="B18" s="15">
        <v>552.44000000000005</v>
      </c>
      <c r="C18" s="15">
        <v>18.472000000000001</v>
      </c>
      <c r="D18" s="16">
        <v>6.6379999999999999</v>
      </c>
      <c r="E18" s="17">
        <v>183.798</v>
      </c>
      <c r="F18" s="17">
        <v>74.897999999999996</v>
      </c>
      <c r="G18" s="17">
        <v>24.652000000000001</v>
      </c>
      <c r="H18" s="17">
        <v>53.2</v>
      </c>
      <c r="I18" s="17">
        <v>6.1660000000000004</v>
      </c>
      <c r="J18" s="17"/>
      <c r="K18" s="17">
        <v>13.49</v>
      </c>
      <c r="L18" s="17">
        <v>3.24</v>
      </c>
      <c r="M18" s="17"/>
      <c r="N18" s="17">
        <v>25.882999999999999</v>
      </c>
      <c r="O18" s="17">
        <v>17.222999999999999</v>
      </c>
      <c r="P18" s="17"/>
      <c r="Q18" s="19">
        <v>12.715999999999999</v>
      </c>
      <c r="R18" s="19">
        <v>112.2</v>
      </c>
      <c r="S18" s="19">
        <v>104.17</v>
      </c>
      <c r="T18" s="17">
        <v>184.61500000000001</v>
      </c>
    </row>
    <row r="19" spans="1:20" ht="30" customHeight="1" x14ac:dyDescent="0.2">
      <c r="A19" s="14" t="s">
        <v>32</v>
      </c>
      <c r="B19" s="15">
        <v>325</v>
      </c>
      <c r="C19" s="15">
        <v>27.291</v>
      </c>
      <c r="D19" s="16"/>
      <c r="E19" s="17">
        <v>110.04</v>
      </c>
      <c r="F19" s="17">
        <v>27.24</v>
      </c>
      <c r="G19" s="17"/>
      <c r="H19" s="17">
        <v>21.841000000000001</v>
      </c>
      <c r="I19" s="17"/>
      <c r="J19" s="17">
        <v>10.281000000000001</v>
      </c>
      <c r="K19" s="17"/>
      <c r="L19" s="17"/>
      <c r="M19" s="17">
        <v>21.974</v>
      </c>
      <c r="N19" s="17">
        <v>10.135999999999999</v>
      </c>
      <c r="O19" s="17">
        <v>29.901</v>
      </c>
      <c r="P19" s="17"/>
      <c r="Q19" s="19"/>
      <c r="R19" s="19">
        <v>65.680000000000007</v>
      </c>
      <c r="S19" s="19"/>
      <c r="T19" s="17">
        <v>60.637</v>
      </c>
    </row>
    <row r="20" spans="1:20" ht="30" customHeight="1" x14ac:dyDescent="0.2">
      <c r="A20" s="20" t="s">
        <v>8</v>
      </c>
      <c r="B20" s="21">
        <f t="shared" ref="B20:T20" si="0">SUM(B14:B19)</f>
        <v>2583.58</v>
      </c>
      <c r="C20" s="21">
        <f t="shared" si="0"/>
        <v>100.15100000000001</v>
      </c>
      <c r="D20" s="21">
        <f t="shared" si="0"/>
        <v>22.6</v>
      </c>
      <c r="E20" s="21">
        <f t="shared" si="0"/>
        <v>748.15599999999995</v>
      </c>
      <c r="F20" s="21">
        <f t="shared" si="0"/>
        <v>259.63799999999998</v>
      </c>
      <c r="G20" s="21">
        <f t="shared" si="0"/>
        <v>76.800000000000011</v>
      </c>
      <c r="H20" s="21">
        <f t="shared" si="0"/>
        <v>187.38100000000003</v>
      </c>
      <c r="I20" s="21">
        <f t="shared" si="0"/>
        <v>22.44</v>
      </c>
      <c r="J20" s="21">
        <f t="shared" si="0"/>
        <v>10.281000000000001</v>
      </c>
      <c r="K20" s="21">
        <f t="shared" si="0"/>
        <v>41.22</v>
      </c>
      <c r="L20" s="21">
        <f t="shared" si="0"/>
        <v>8.9600000000000009</v>
      </c>
      <c r="M20" s="21">
        <f t="shared" si="0"/>
        <v>21.974</v>
      </c>
      <c r="N20" s="21">
        <f t="shared" si="0"/>
        <v>79.435999999999993</v>
      </c>
      <c r="O20" s="21">
        <f t="shared" si="0"/>
        <v>98.920999999999992</v>
      </c>
      <c r="P20" s="21">
        <f t="shared" si="0"/>
        <v>0</v>
      </c>
      <c r="Q20" s="21">
        <f t="shared" si="0"/>
        <v>99.600000000000009</v>
      </c>
      <c r="R20" s="21">
        <f t="shared" si="0"/>
        <v>391.68</v>
      </c>
      <c r="S20" s="21">
        <f t="shared" si="0"/>
        <v>104.17</v>
      </c>
      <c r="T20" s="21">
        <f t="shared" si="0"/>
        <v>607.31700000000001</v>
      </c>
    </row>
    <row r="22" spans="1:20" ht="15.75" x14ac:dyDescent="0.2">
      <c r="E22" s="22"/>
      <c r="F22" s="22"/>
      <c r="G22" s="22"/>
      <c r="H22" s="23"/>
    </row>
  </sheetData>
  <mergeCells count="26">
    <mergeCell ref="A3:T3"/>
    <mergeCell ref="A7:T7"/>
    <mergeCell ref="Q12:Q13"/>
    <mergeCell ref="A11:A13"/>
    <mergeCell ref="C11:C13"/>
    <mergeCell ref="Q11:S11"/>
    <mergeCell ref="N12:N13"/>
    <mergeCell ref="L12:L13"/>
    <mergeCell ref="I12:I13"/>
    <mergeCell ref="K12:K13"/>
    <mergeCell ref="G11:G13"/>
    <mergeCell ref="T11:T13"/>
    <mergeCell ref="O12:O13"/>
    <mergeCell ref="R12:R13"/>
    <mergeCell ref="S12:S13"/>
    <mergeCell ref="J12:J13"/>
    <mergeCell ref="B11:B13"/>
    <mergeCell ref="P12:P13"/>
    <mergeCell ref="H12:H13"/>
    <mergeCell ref="D11:D13"/>
    <mergeCell ref="H11:N11"/>
    <mergeCell ref="M12:M13"/>
    <mergeCell ref="E12:E13"/>
    <mergeCell ref="F12:F13"/>
    <mergeCell ref="O11:P11"/>
    <mergeCell ref="E11:F11"/>
  </mergeCells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7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07672-6510-409B-862F-68BD1CCC5706}">
  <sheetPr>
    <pageSetUpPr fitToPage="1"/>
  </sheetPr>
  <dimension ref="A1:X22"/>
  <sheetViews>
    <sheetView zoomScale="85" workbookViewId="0">
      <selection activeCell="C28" sqref="A1:IV65536"/>
    </sheetView>
  </sheetViews>
  <sheetFormatPr baseColWidth="10" defaultRowHeight="12.75" x14ac:dyDescent="0.2"/>
  <cols>
    <col min="1" max="1" width="27.28515625" style="4" bestFit="1" customWidth="1"/>
    <col min="2" max="2" width="9.85546875" style="4" bestFit="1" customWidth="1"/>
    <col min="3" max="3" width="9.5703125" style="4" bestFit="1" customWidth="1"/>
    <col min="4" max="4" width="7.5703125" style="4" bestFit="1" customWidth="1"/>
    <col min="5" max="5" width="8.7109375" style="4" bestFit="1" customWidth="1"/>
    <col min="6" max="6" width="13" style="4" bestFit="1" customWidth="1"/>
    <col min="7" max="7" width="7.5703125" style="4" bestFit="1" customWidth="1"/>
    <col min="8" max="8" width="10.42578125" style="4" bestFit="1" customWidth="1"/>
    <col min="9" max="9" width="11.5703125" style="4" bestFit="1" customWidth="1"/>
    <col min="10" max="10" width="7.42578125" style="4" bestFit="1" customWidth="1"/>
    <col min="11" max="12" width="8.28515625" style="4" bestFit="1" customWidth="1"/>
    <col min="13" max="13" width="7.5703125" style="4" customWidth="1"/>
    <col min="14" max="14" width="10.85546875" style="4" bestFit="1" customWidth="1"/>
    <col min="15" max="16" width="11.42578125" style="4" customWidth="1"/>
    <col min="17" max="17" width="9.28515625" style="4" bestFit="1" customWidth="1"/>
    <col min="18" max="16384" width="11.42578125" style="4"/>
  </cols>
  <sheetData>
    <row r="1" spans="1:24" ht="21" x14ac:dyDescent="0.2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24" ht="11.25" customHeight="1" x14ac:dyDescent="0.25">
      <c r="A2" s="5"/>
      <c r="B2" s="2"/>
      <c r="C2" s="2"/>
      <c r="D2" s="2"/>
      <c r="E2" s="2"/>
      <c r="F2" s="2"/>
      <c r="G2" s="2"/>
      <c r="H2" s="2"/>
      <c r="I2" s="3"/>
    </row>
    <row r="3" spans="1:24" ht="18" customHeight="1" x14ac:dyDescent="0.2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4" ht="8.25" customHeight="1" x14ac:dyDescent="0.25">
      <c r="A4" s="2"/>
      <c r="B4" s="2"/>
      <c r="C4" s="2"/>
      <c r="D4" s="2"/>
      <c r="E4" s="2"/>
      <c r="F4" s="2"/>
      <c r="G4" s="2"/>
      <c r="H4" s="2"/>
      <c r="I4" s="3"/>
    </row>
    <row r="5" spans="1:24" ht="6.75" customHeight="1" x14ac:dyDescent="0.2"/>
    <row r="6" spans="1:24" ht="7.5" customHeight="1" x14ac:dyDescent="0.3">
      <c r="A6" s="6"/>
      <c r="B6" s="6"/>
      <c r="C6" s="6"/>
      <c r="D6" s="6"/>
      <c r="E6" s="6"/>
      <c r="F6" s="6"/>
      <c r="G6" s="6"/>
      <c r="H6" s="6"/>
      <c r="I6" s="7"/>
    </row>
    <row r="7" spans="1:24" ht="18.75" x14ac:dyDescent="0.2">
      <c r="A7" s="74" t="s">
        <v>11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</row>
    <row r="8" spans="1:24" ht="13.5" customHeight="1" x14ac:dyDescent="0.25">
      <c r="A8" s="8"/>
      <c r="B8" s="2"/>
      <c r="C8" s="2"/>
      <c r="D8" s="9"/>
      <c r="E8" s="2"/>
      <c r="F8" s="2"/>
      <c r="G8" s="2"/>
      <c r="H8" s="2"/>
      <c r="I8" s="10"/>
    </row>
    <row r="9" spans="1:24" ht="11.25" customHeight="1" x14ac:dyDescent="0.25">
      <c r="A9" s="11"/>
      <c r="B9" s="12"/>
      <c r="C9" s="12"/>
      <c r="D9" s="2"/>
      <c r="E9" s="12"/>
      <c r="F9" s="12"/>
      <c r="G9" s="12"/>
      <c r="H9" s="12"/>
      <c r="I9" s="13"/>
    </row>
    <row r="10" spans="1:24" ht="15" x14ac:dyDescent="0.25">
      <c r="A10" s="11"/>
      <c r="B10" s="2"/>
      <c r="C10" s="2"/>
      <c r="D10" s="11"/>
      <c r="E10" s="2"/>
      <c r="F10" s="2"/>
      <c r="G10" s="2"/>
      <c r="H10" s="2"/>
      <c r="I10" s="3"/>
    </row>
    <row r="11" spans="1:24" ht="28.5" customHeight="1" x14ac:dyDescent="0.2">
      <c r="A11" s="76"/>
      <c r="B11" s="73" t="s">
        <v>23</v>
      </c>
      <c r="C11" s="55" t="s">
        <v>3</v>
      </c>
      <c r="D11" s="75" t="s">
        <v>4</v>
      </c>
      <c r="E11" s="55" t="s">
        <v>21</v>
      </c>
      <c r="F11" s="57"/>
      <c r="G11" s="73" t="s">
        <v>22</v>
      </c>
      <c r="H11" s="55" t="s">
        <v>26</v>
      </c>
      <c r="I11" s="57"/>
      <c r="J11" s="57"/>
      <c r="K11" s="57"/>
      <c r="L11" s="57"/>
      <c r="M11" s="57"/>
      <c r="N11" s="56"/>
      <c r="O11" s="55" t="s">
        <v>16</v>
      </c>
      <c r="P11" s="56"/>
      <c r="Q11" s="66" t="s">
        <v>14</v>
      </c>
      <c r="R11" s="67"/>
      <c r="S11" s="68"/>
      <c r="T11" s="73" t="s">
        <v>27</v>
      </c>
    </row>
    <row r="12" spans="1:24" ht="14.25" customHeight="1" x14ac:dyDescent="0.2">
      <c r="A12" s="58"/>
      <c r="B12" s="62"/>
      <c r="C12" s="69"/>
      <c r="D12" s="75"/>
      <c r="E12" s="62" t="s">
        <v>24</v>
      </c>
      <c r="F12" s="62" t="s">
        <v>25</v>
      </c>
      <c r="G12" s="62"/>
      <c r="H12" s="71" t="s">
        <v>5</v>
      </c>
      <c r="I12" s="71" t="s">
        <v>6</v>
      </c>
      <c r="J12" s="58" t="s">
        <v>7</v>
      </c>
      <c r="K12" s="58" t="s">
        <v>17</v>
      </c>
      <c r="L12" s="58" t="s">
        <v>18</v>
      </c>
      <c r="M12" s="60" t="s">
        <v>39</v>
      </c>
      <c r="N12" s="60" t="s">
        <v>19</v>
      </c>
      <c r="O12" s="62" t="s">
        <v>20</v>
      </c>
      <c r="P12" s="62" t="s">
        <v>33</v>
      </c>
      <c r="Q12" s="64" t="s">
        <v>20</v>
      </c>
      <c r="R12" s="62" t="s">
        <v>33</v>
      </c>
      <c r="S12" s="62" t="s">
        <v>35</v>
      </c>
      <c r="T12" s="62"/>
    </row>
    <row r="13" spans="1:24" ht="22.5" customHeight="1" x14ac:dyDescent="0.2">
      <c r="A13" s="59"/>
      <c r="B13" s="63"/>
      <c r="C13" s="70"/>
      <c r="D13" s="75"/>
      <c r="E13" s="63"/>
      <c r="F13" s="63"/>
      <c r="G13" s="63"/>
      <c r="H13" s="72"/>
      <c r="I13" s="72"/>
      <c r="J13" s="59"/>
      <c r="K13" s="59"/>
      <c r="L13" s="59"/>
      <c r="M13" s="61"/>
      <c r="N13" s="61"/>
      <c r="O13" s="63"/>
      <c r="P13" s="63"/>
      <c r="Q13" s="65"/>
      <c r="R13" s="63"/>
      <c r="S13" s="63"/>
      <c r="T13" s="63"/>
    </row>
    <row r="14" spans="1:24" ht="30" customHeight="1" x14ac:dyDescent="0.2">
      <c r="A14" s="14" t="s">
        <v>28</v>
      </c>
      <c r="B14" s="15">
        <v>380.18</v>
      </c>
      <c r="C14" s="15">
        <v>15.324999999999999</v>
      </c>
      <c r="D14" s="16">
        <v>8.6430000000000007</v>
      </c>
      <c r="E14" s="17">
        <v>153.51300000000001</v>
      </c>
      <c r="F14" s="17">
        <v>123.304</v>
      </c>
      <c r="G14" s="17">
        <v>16.795999999999999</v>
      </c>
      <c r="H14" s="17">
        <v>28.364000000000001</v>
      </c>
      <c r="I14" s="17">
        <v>6.274</v>
      </c>
      <c r="J14" s="17">
        <v>4.343</v>
      </c>
      <c r="K14" s="17">
        <v>12.629</v>
      </c>
      <c r="L14" s="17">
        <v>3.7650000000000001</v>
      </c>
      <c r="M14" s="17"/>
      <c r="N14" s="17">
        <v>11.177</v>
      </c>
      <c r="O14" s="17">
        <v>50.551000000000002</v>
      </c>
      <c r="P14" s="17"/>
      <c r="Q14" s="17">
        <v>99.811000000000007</v>
      </c>
      <c r="R14" s="18"/>
      <c r="S14" s="18"/>
      <c r="T14" s="17"/>
      <c r="U14" s="29"/>
    </row>
    <row r="15" spans="1:24" ht="30" customHeight="1" x14ac:dyDescent="0.2">
      <c r="A15" s="14" t="s">
        <v>29</v>
      </c>
      <c r="B15" s="15">
        <v>587.08000000000004</v>
      </c>
      <c r="C15" s="15">
        <v>14.544</v>
      </c>
      <c r="D15" s="16">
        <v>9.8569999999999993</v>
      </c>
      <c r="E15" s="17">
        <v>145.80099999999999</v>
      </c>
      <c r="F15" s="17">
        <v>85.575999999999993</v>
      </c>
      <c r="G15" s="17">
        <v>14.898</v>
      </c>
      <c r="H15" s="17">
        <v>23.748000000000001</v>
      </c>
      <c r="I15" s="17">
        <v>5.12</v>
      </c>
      <c r="J15" s="17">
        <v>4.3079999999999998</v>
      </c>
      <c r="K15" s="17">
        <v>14.468999999999999</v>
      </c>
      <c r="L15" s="17">
        <v>3.2869999999999999</v>
      </c>
      <c r="M15" s="17"/>
      <c r="N15" s="17">
        <v>9.5299999999999994</v>
      </c>
      <c r="O15" s="17">
        <v>30.509</v>
      </c>
      <c r="P15" s="17"/>
      <c r="Q15" s="17">
        <v>21.913</v>
      </c>
      <c r="R15" s="19">
        <v>86.46</v>
      </c>
      <c r="S15" s="19"/>
      <c r="T15" s="17"/>
      <c r="X15" s="30"/>
    </row>
    <row r="16" spans="1:24" ht="30" customHeight="1" x14ac:dyDescent="0.2">
      <c r="A16" s="14" t="s">
        <v>30</v>
      </c>
      <c r="B16" s="15">
        <v>215.42</v>
      </c>
      <c r="C16" s="15">
        <v>10.384</v>
      </c>
      <c r="D16" s="16">
        <v>8.3810000000000002</v>
      </c>
      <c r="E16" s="17">
        <v>115.384</v>
      </c>
      <c r="F16" s="17">
        <v>24.815999999999999</v>
      </c>
      <c r="G16" s="17">
        <v>12.715999999999999</v>
      </c>
      <c r="H16" s="17">
        <v>21.436</v>
      </c>
      <c r="I16" s="17">
        <v>6.9640000000000004</v>
      </c>
      <c r="J16" s="17">
        <v>3.4039999999999999</v>
      </c>
      <c r="K16" s="17">
        <v>12.522</v>
      </c>
      <c r="L16" s="17">
        <v>3.2589999999999999</v>
      </c>
      <c r="M16" s="17"/>
      <c r="N16" s="17">
        <v>13.003</v>
      </c>
      <c r="O16" s="17">
        <v>31.795000000000002</v>
      </c>
      <c r="P16" s="17"/>
      <c r="Q16" s="19">
        <v>8.157</v>
      </c>
      <c r="R16" s="19">
        <v>92.21</v>
      </c>
      <c r="S16" s="19"/>
      <c r="T16" s="17"/>
      <c r="X16" s="30"/>
    </row>
    <row r="17" spans="1:24" ht="30" customHeight="1" x14ac:dyDescent="0.2">
      <c r="A17" s="14" t="s">
        <v>38</v>
      </c>
      <c r="B17" s="15">
        <v>253.28</v>
      </c>
      <c r="C17" s="15">
        <v>7.54</v>
      </c>
      <c r="D17" s="16">
        <v>5.97</v>
      </c>
      <c r="E17" s="17">
        <v>91.682000000000002</v>
      </c>
      <c r="F17" s="17">
        <v>12.058999999999999</v>
      </c>
      <c r="G17" s="17">
        <v>9.2479999999999993</v>
      </c>
      <c r="H17" s="17">
        <v>15.537000000000001</v>
      </c>
      <c r="I17" s="17">
        <v>3.319</v>
      </c>
      <c r="J17" s="17">
        <v>2.2469999999999999</v>
      </c>
      <c r="K17" s="17">
        <v>8.234</v>
      </c>
      <c r="L17" s="17">
        <v>2.6389999999999998</v>
      </c>
      <c r="M17" s="17"/>
      <c r="N17" s="17">
        <v>10.875</v>
      </c>
      <c r="O17" s="17">
        <v>28.024999999999999</v>
      </c>
      <c r="P17" s="17"/>
      <c r="Q17" s="19">
        <v>5.2320000000000002</v>
      </c>
      <c r="R17" s="19">
        <v>47.201999999999998</v>
      </c>
      <c r="S17" s="19"/>
      <c r="T17" s="17"/>
    </row>
    <row r="18" spans="1:24" ht="30" customHeight="1" x14ac:dyDescent="0.2">
      <c r="A18" s="14" t="s">
        <v>31</v>
      </c>
      <c r="B18" s="15">
        <v>613.02</v>
      </c>
      <c r="C18" s="15">
        <v>17.507000000000001</v>
      </c>
      <c r="D18" s="16">
        <v>13.989000000000001</v>
      </c>
      <c r="E18" s="17">
        <v>196.1</v>
      </c>
      <c r="F18" s="17">
        <v>38.335999999999999</v>
      </c>
      <c r="G18" s="17">
        <v>26.481999999999999</v>
      </c>
      <c r="H18" s="17">
        <v>44.115000000000002</v>
      </c>
      <c r="I18" s="17">
        <v>9.3829999999999991</v>
      </c>
      <c r="J18" s="17">
        <v>5.718</v>
      </c>
      <c r="K18" s="17">
        <v>23.225999999999999</v>
      </c>
      <c r="L18" s="17">
        <v>7.29</v>
      </c>
      <c r="M18" s="17"/>
      <c r="N18" s="17">
        <v>24.895</v>
      </c>
      <c r="O18" s="17">
        <v>45.92</v>
      </c>
      <c r="P18" s="17"/>
      <c r="Q18" s="19">
        <v>21.247</v>
      </c>
      <c r="R18" s="19">
        <v>144.19999999999999</v>
      </c>
      <c r="S18" s="19">
        <v>41.46</v>
      </c>
      <c r="T18" s="17"/>
      <c r="U18" s="29"/>
      <c r="X18" s="30"/>
    </row>
    <row r="19" spans="1:24" ht="30" customHeight="1" x14ac:dyDescent="0.2">
      <c r="A19" s="14" t="s">
        <v>32</v>
      </c>
      <c r="B19" s="15">
        <v>322.66000000000003</v>
      </c>
      <c r="C19" s="15">
        <v>22.52</v>
      </c>
      <c r="D19" s="16"/>
      <c r="E19" s="17">
        <v>113.78</v>
      </c>
      <c r="F19" s="17">
        <v>0</v>
      </c>
      <c r="G19" s="17"/>
      <c r="H19" s="17">
        <v>27.132999999999999</v>
      </c>
      <c r="I19" s="17"/>
      <c r="J19" s="77">
        <v>14.244999999999999</v>
      </c>
      <c r="K19" s="78"/>
      <c r="L19" s="17"/>
      <c r="M19" s="17">
        <v>14.576000000000001</v>
      </c>
      <c r="N19" s="17">
        <v>19.538</v>
      </c>
      <c r="O19" s="17">
        <v>28.14</v>
      </c>
      <c r="P19" s="17"/>
      <c r="Q19" s="19"/>
      <c r="R19" s="19">
        <v>69.7</v>
      </c>
      <c r="S19" s="19"/>
      <c r="T19" s="17"/>
      <c r="U19" s="29"/>
      <c r="X19" s="30"/>
    </row>
    <row r="20" spans="1:24" ht="30" customHeight="1" x14ac:dyDescent="0.2">
      <c r="A20" s="20" t="s">
        <v>8</v>
      </c>
      <c r="B20" s="21">
        <f t="shared" ref="B20:T20" si="0">SUM(B14:B19)</f>
        <v>2371.64</v>
      </c>
      <c r="C20" s="21">
        <f t="shared" si="0"/>
        <v>87.82</v>
      </c>
      <c r="D20" s="21">
        <f t="shared" si="0"/>
        <v>46.84</v>
      </c>
      <c r="E20" s="21">
        <f t="shared" si="0"/>
        <v>816.26</v>
      </c>
      <c r="F20" s="21">
        <f t="shared" si="0"/>
        <v>284.09100000000001</v>
      </c>
      <c r="G20" s="21">
        <f t="shared" si="0"/>
        <v>80.139999999999986</v>
      </c>
      <c r="H20" s="21">
        <f t="shared" si="0"/>
        <v>160.33300000000003</v>
      </c>
      <c r="I20" s="21">
        <f t="shared" si="0"/>
        <v>31.06</v>
      </c>
      <c r="J20" s="21">
        <f t="shared" si="0"/>
        <v>34.265000000000001</v>
      </c>
      <c r="K20" s="21">
        <f t="shared" si="0"/>
        <v>71.08</v>
      </c>
      <c r="L20" s="21">
        <f t="shared" si="0"/>
        <v>20.239999999999998</v>
      </c>
      <c r="M20" s="21">
        <f t="shared" si="0"/>
        <v>14.576000000000001</v>
      </c>
      <c r="N20" s="21">
        <f t="shared" si="0"/>
        <v>89.018000000000001</v>
      </c>
      <c r="O20" s="21">
        <f t="shared" si="0"/>
        <v>214.94</v>
      </c>
      <c r="P20" s="21">
        <f t="shared" si="0"/>
        <v>0</v>
      </c>
      <c r="Q20" s="21">
        <f t="shared" si="0"/>
        <v>156.36000000000001</v>
      </c>
      <c r="R20" s="21">
        <f t="shared" si="0"/>
        <v>439.77199999999999</v>
      </c>
      <c r="S20" s="21">
        <f t="shared" si="0"/>
        <v>41.46</v>
      </c>
      <c r="T20" s="21">
        <f t="shared" si="0"/>
        <v>0</v>
      </c>
    </row>
    <row r="21" spans="1:24" x14ac:dyDescent="0.2">
      <c r="D21" s="26" t="s">
        <v>43</v>
      </c>
    </row>
    <row r="22" spans="1:24" ht="15.75" x14ac:dyDescent="0.2">
      <c r="E22" s="22"/>
      <c r="F22" s="22"/>
      <c r="G22" s="22"/>
      <c r="H22" s="23"/>
    </row>
  </sheetData>
  <mergeCells count="27">
    <mergeCell ref="J19:K19"/>
    <mergeCell ref="A3:T3"/>
    <mergeCell ref="A7:T7"/>
    <mergeCell ref="H11:N11"/>
    <mergeCell ref="T11:T13"/>
    <mergeCell ref="L12:L13"/>
    <mergeCell ref="N12:N13"/>
    <mergeCell ref="Q12:Q13"/>
    <mergeCell ref="R12:R13"/>
    <mergeCell ref="E11:F11"/>
    <mergeCell ref="Q11:S11"/>
    <mergeCell ref="S12:S13"/>
    <mergeCell ref="C11:C13"/>
    <mergeCell ref="D11:D13"/>
    <mergeCell ref="O11:P11"/>
    <mergeCell ref="O12:O13"/>
    <mergeCell ref="P12:P13"/>
    <mergeCell ref="M12:M13"/>
    <mergeCell ref="A11:A13"/>
    <mergeCell ref="B11:B13"/>
    <mergeCell ref="I12:I13"/>
    <mergeCell ref="K12:K13"/>
    <mergeCell ref="G11:G13"/>
    <mergeCell ref="J12:J13"/>
    <mergeCell ref="E12:E13"/>
    <mergeCell ref="F12:F13"/>
    <mergeCell ref="H12:H13"/>
  </mergeCells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81DED-659B-4BD7-A5C7-543026C862FB}">
  <sheetPr>
    <pageSetUpPr fitToPage="1"/>
  </sheetPr>
  <dimension ref="A1:U22"/>
  <sheetViews>
    <sheetView tabSelected="1" zoomScale="85" workbookViewId="0">
      <selection activeCell="J28" sqref="J28"/>
    </sheetView>
  </sheetViews>
  <sheetFormatPr baseColWidth="10" defaultRowHeight="12.75" x14ac:dyDescent="0.2"/>
  <cols>
    <col min="1" max="1" width="26.85546875" style="4" customWidth="1"/>
    <col min="2" max="2" width="9.85546875" style="4" bestFit="1" customWidth="1"/>
    <col min="3" max="3" width="8.7109375" style="4" bestFit="1" customWidth="1"/>
    <col min="4" max="4" width="7.5703125" style="4" bestFit="1" customWidth="1"/>
    <col min="5" max="5" width="8.7109375" style="4" bestFit="1" customWidth="1"/>
    <col min="6" max="6" width="13.42578125" style="4" customWidth="1"/>
    <col min="7" max="7" width="8.7109375" style="4" bestFit="1" customWidth="1"/>
    <col min="8" max="8" width="10.42578125" style="4" bestFit="1" customWidth="1"/>
    <col min="9" max="9" width="11.5703125" style="4" bestFit="1" customWidth="1"/>
    <col min="10" max="10" width="8.7109375" style="4" bestFit="1" customWidth="1"/>
    <col min="11" max="12" width="7.5703125" style="4" bestFit="1" customWidth="1"/>
    <col min="13" max="13" width="7.5703125" style="4" customWidth="1"/>
    <col min="14" max="14" width="10.7109375" style="4" customWidth="1"/>
    <col min="15" max="15" width="11.42578125" style="4"/>
    <col min="16" max="16" width="10.5703125" style="4" customWidth="1"/>
    <col min="17" max="17" width="10.28515625" style="4" customWidth="1"/>
    <col min="18" max="18" width="12" style="4" bestFit="1" customWidth="1"/>
    <col min="19" max="16384" width="11.42578125" style="4"/>
  </cols>
  <sheetData>
    <row r="1" spans="1:20" ht="21" x14ac:dyDescent="0.2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20" ht="11.25" customHeight="1" x14ac:dyDescent="0.25">
      <c r="A2" s="5"/>
      <c r="B2" s="2"/>
      <c r="C2" s="2"/>
      <c r="D2" s="2"/>
      <c r="E2" s="2"/>
      <c r="F2" s="2"/>
      <c r="G2" s="2"/>
      <c r="H2" s="2"/>
      <c r="I2" s="3"/>
    </row>
    <row r="3" spans="1:20" ht="18" customHeight="1" x14ac:dyDescent="0.2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0" ht="8.25" customHeight="1" x14ac:dyDescent="0.25">
      <c r="A4" s="2"/>
      <c r="B4" s="2"/>
      <c r="C4" s="2"/>
      <c r="D4" s="2"/>
      <c r="E4" s="2"/>
      <c r="F4" s="2"/>
      <c r="G4" s="2"/>
      <c r="H4" s="2"/>
      <c r="I4" s="3"/>
    </row>
    <row r="5" spans="1:20" ht="6.75" customHeight="1" x14ac:dyDescent="0.2"/>
    <row r="6" spans="1:20" ht="7.5" customHeight="1" x14ac:dyDescent="0.3">
      <c r="A6" s="6"/>
      <c r="B6" s="6"/>
      <c r="C6" s="6"/>
      <c r="D6" s="6"/>
      <c r="E6" s="6"/>
      <c r="F6" s="6"/>
      <c r="G6" s="6"/>
      <c r="H6" s="6"/>
      <c r="I6" s="7"/>
    </row>
    <row r="7" spans="1:20" ht="18.75" x14ac:dyDescent="0.2">
      <c r="A7" s="74" t="s">
        <v>12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</row>
    <row r="8" spans="1:20" ht="13.5" customHeight="1" x14ac:dyDescent="0.25">
      <c r="A8" s="8"/>
      <c r="B8" s="2"/>
      <c r="C8" s="2"/>
      <c r="D8" s="9"/>
      <c r="E8" s="2"/>
      <c r="F8" s="2"/>
      <c r="G8" s="2"/>
      <c r="H8" s="2"/>
      <c r="I8" s="10"/>
    </row>
    <row r="9" spans="1:20" ht="11.25" customHeight="1" x14ac:dyDescent="0.25">
      <c r="A9" s="11"/>
      <c r="B9" s="12"/>
      <c r="C9" s="12"/>
      <c r="D9" s="2"/>
      <c r="E9" s="12"/>
      <c r="F9" s="12"/>
      <c r="G9" s="12"/>
      <c r="H9" s="12"/>
      <c r="I9" s="13"/>
    </row>
    <row r="10" spans="1:20" ht="15" x14ac:dyDescent="0.25">
      <c r="A10" s="11"/>
      <c r="B10" s="2"/>
      <c r="C10" s="2"/>
      <c r="D10" s="11"/>
      <c r="E10" s="2"/>
      <c r="F10" s="2"/>
      <c r="G10" s="2"/>
      <c r="H10" s="2"/>
      <c r="I10" s="3"/>
    </row>
    <row r="11" spans="1:20" ht="28.5" customHeight="1" x14ac:dyDescent="0.2">
      <c r="A11" s="76"/>
      <c r="B11" s="73" t="s">
        <v>23</v>
      </c>
      <c r="C11" s="55" t="s">
        <v>3</v>
      </c>
      <c r="D11" s="75" t="s">
        <v>4</v>
      </c>
      <c r="E11" s="55" t="s">
        <v>21</v>
      </c>
      <c r="F11" s="57"/>
      <c r="G11" s="73" t="s">
        <v>22</v>
      </c>
      <c r="H11" s="55" t="s">
        <v>26</v>
      </c>
      <c r="I11" s="57"/>
      <c r="J11" s="57"/>
      <c r="K11" s="57"/>
      <c r="L11" s="57"/>
      <c r="M11" s="57"/>
      <c r="N11" s="56"/>
      <c r="O11" s="55" t="s">
        <v>16</v>
      </c>
      <c r="P11" s="56"/>
      <c r="Q11" s="66" t="s">
        <v>14</v>
      </c>
      <c r="R11" s="67"/>
      <c r="S11" s="68"/>
      <c r="T11" s="73" t="s">
        <v>27</v>
      </c>
    </row>
    <row r="12" spans="1:20" ht="14.25" customHeight="1" x14ac:dyDescent="0.2">
      <c r="A12" s="58"/>
      <c r="B12" s="62"/>
      <c r="C12" s="69"/>
      <c r="D12" s="75"/>
      <c r="E12" s="62" t="s">
        <v>24</v>
      </c>
      <c r="F12" s="62" t="s">
        <v>25</v>
      </c>
      <c r="G12" s="62"/>
      <c r="H12" s="71" t="s">
        <v>5</v>
      </c>
      <c r="I12" s="71" t="s">
        <v>6</v>
      </c>
      <c r="J12" s="58" t="s">
        <v>7</v>
      </c>
      <c r="K12" s="58" t="s">
        <v>17</v>
      </c>
      <c r="L12" s="58" t="s">
        <v>18</v>
      </c>
      <c r="M12" s="60" t="s">
        <v>39</v>
      </c>
      <c r="N12" s="60" t="s">
        <v>19</v>
      </c>
      <c r="O12" s="62" t="s">
        <v>20</v>
      </c>
      <c r="P12" s="62" t="s">
        <v>33</v>
      </c>
      <c r="Q12" s="64" t="s">
        <v>20</v>
      </c>
      <c r="R12" s="62" t="s">
        <v>33</v>
      </c>
      <c r="S12" s="62" t="s">
        <v>35</v>
      </c>
      <c r="T12" s="62"/>
    </row>
    <row r="13" spans="1:20" ht="22.5" customHeight="1" x14ac:dyDescent="0.2">
      <c r="A13" s="59"/>
      <c r="B13" s="63"/>
      <c r="C13" s="70"/>
      <c r="D13" s="75"/>
      <c r="E13" s="63"/>
      <c r="F13" s="63"/>
      <c r="G13" s="63"/>
      <c r="H13" s="72"/>
      <c r="I13" s="72"/>
      <c r="J13" s="59"/>
      <c r="K13" s="59"/>
      <c r="L13" s="59"/>
      <c r="M13" s="61"/>
      <c r="N13" s="61"/>
      <c r="O13" s="63"/>
      <c r="P13" s="63"/>
      <c r="Q13" s="65"/>
      <c r="R13" s="63"/>
      <c r="S13" s="63"/>
      <c r="T13" s="63"/>
    </row>
    <row r="14" spans="1:20" ht="30" customHeight="1" x14ac:dyDescent="0.2">
      <c r="A14" s="14" t="s">
        <v>28</v>
      </c>
      <c r="B14" s="27">
        <v>346.31</v>
      </c>
      <c r="C14" s="27">
        <v>33.710999999999999</v>
      </c>
      <c r="D14" s="27">
        <v>4.7229999999999999</v>
      </c>
      <c r="E14" s="27">
        <v>120.13500000000001</v>
      </c>
      <c r="F14" s="27">
        <v>102.124</v>
      </c>
      <c r="G14" s="27">
        <v>11.605</v>
      </c>
      <c r="H14" s="27">
        <v>45.432000000000002</v>
      </c>
      <c r="I14" s="27"/>
      <c r="J14" s="27">
        <v>18.425000000000001</v>
      </c>
      <c r="K14" s="27">
        <v>6.0869999999999997</v>
      </c>
      <c r="L14" s="27">
        <v>2.125</v>
      </c>
      <c r="M14" s="27"/>
      <c r="N14" s="27">
        <v>9.9960000000000004</v>
      </c>
      <c r="O14" s="27">
        <v>61.26</v>
      </c>
      <c r="P14" s="27">
        <v>27.94</v>
      </c>
      <c r="Q14" s="27">
        <v>82.111000000000004</v>
      </c>
      <c r="R14" s="27"/>
      <c r="S14" s="27"/>
      <c r="T14" s="27">
        <v>127.90900000000001</v>
      </c>
    </row>
    <row r="15" spans="1:20" ht="30" customHeight="1" x14ac:dyDescent="0.2">
      <c r="A15" s="14" t="s">
        <v>29</v>
      </c>
      <c r="B15" s="27">
        <v>379.39</v>
      </c>
      <c r="C15" s="27">
        <v>31.303000000000001</v>
      </c>
      <c r="D15" s="27">
        <v>4.5609999999999999</v>
      </c>
      <c r="E15" s="27">
        <v>103.464</v>
      </c>
      <c r="F15" s="27">
        <v>56.259</v>
      </c>
      <c r="G15" s="27">
        <v>9.2539999999999996</v>
      </c>
      <c r="H15" s="27">
        <v>35.359000000000002</v>
      </c>
      <c r="I15" s="27"/>
      <c r="J15" s="27">
        <v>17.204999999999998</v>
      </c>
      <c r="K15" s="27">
        <v>6.7489999999999997</v>
      </c>
      <c r="L15" s="27">
        <v>1.647</v>
      </c>
      <c r="M15" s="27"/>
      <c r="N15" s="27">
        <v>6.7530000000000001</v>
      </c>
      <c r="O15" s="27">
        <v>38.405999999999999</v>
      </c>
      <c r="P15" s="27"/>
      <c r="Q15" s="27">
        <v>17.224</v>
      </c>
      <c r="R15" s="27">
        <v>60.225999999999999</v>
      </c>
      <c r="S15" s="27"/>
      <c r="T15" s="27">
        <v>91.275999999999996</v>
      </c>
    </row>
    <row r="16" spans="1:20" ht="30" customHeight="1" x14ac:dyDescent="0.2">
      <c r="A16" s="14" t="s">
        <v>30</v>
      </c>
      <c r="B16" s="27">
        <v>321.72000000000003</v>
      </c>
      <c r="C16" s="27">
        <v>22.093</v>
      </c>
      <c r="D16" s="27">
        <v>4.1210000000000004</v>
      </c>
      <c r="E16" s="27">
        <v>82.671999999999997</v>
      </c>
      <c r="F16" s="27">
        <v>38.706000000000003</v>
      </c>
      <c r="G16" s="27">
        <v>8.9480000000000004</v>
      </c>
      <c r="H16" s="27">
        <v>31.347000000000001</v>
      </c>
      <c r="I16" s="27"/>
      <c r="J16" s="27">
        <v>12.756</v>
      </c>
      <c r="K16" s="27">
        <v>5.9080000000000004</v>
      </c>
      <c r="L16" s="27">
        <v>1.6719999999999999</v>
      </c>
      <c r="M16" s="27"/>
      <c r="N16" s="27">
        <v>8.4600000000000009</v>
      </c>
      <c r="O16" s="27">
        <v>40.607999999999997</v>
      </c>
      <c r="P16" s="27"/>
      <c r="Q16" s="27">
        <v>7.1529999999999996</v>
      </c>
      <c r="R16" s="27">
        <v>83.42</v>
      </c>
      <c r="S16" s="27"/>
      <c r="T16" s="27">
        <v>136.749</v>
      </c>
    </row>
    <row r="17" spans="1:21" ht="30" customHeight="1" x14ac:dyDescent="0.2">
      <c r="A17" s="14" t="s">
        <v>38</v>
      </c>
      <c r="B17" s="27">
        <v>225.76</v>
      </c>
      <c r="C17" s="27">
        <v>15.65</v>
      </c>
      <c r="D17" s="27">
        <v>3.0019999999999998</v>
      </c>
      <c r="E17" s="27">
        <v>66.569000000000003</v>
      </c>
      <c r="F17" s="27">
        <v>16.922000000000001</v>
      </c>
      <c r="G17" s="27">
        <v>6.1379999999999999</v>
      </c>
      <c r="H17" s="27">
        <v>24.484000000000002</v>
      </c>
      <c r="I17" s="27"/>
      <c r="J17" s="27">
        <v>8.23</v>
      </c>
      <c r="K17" s="27">
        <v>3.7930000000000001</v>
      </c>
      <c r="L17" s="27">
        <v>1.508</v>
      </c>
      <c r="M17" s="27"/>
      <c r="N17" s="27">
        <v>7.3929999999999998</v>
      </c>
      <c r="O17" s="27">
        <v>33.99</v>
      </c>
      <c r="P17" s="27"/>
      <c r="Q17" s="27">
        <v>4.5270000000000001</v>
      </c>
      <c r="R17" s="27">
        <v>51.18</v>
      </c>
      <c r="S17" s="27"/>
      <c r="T17" s="27">
        <v>103.985</v>
      </c>
    </row>
    <row r="18" spans="1:21" ht="30" customHeight="1" x14ac:dyDescent="0.2">
      <c r="A18" s="14" t="s">
        <v>31</v>
      </c>
      <c r="B18" s="27">
        <v>494.3</v>
      </c>
      <c r="C18" s="27">
        <v>38.042999999999999</v>
      </c>
      <c r="D18" s="27">
        <v>7.4530000000000003</v>
      </c>
      <c r="E18" s="27">
        <v>153.38499999999999</v>
      </c>
      <c r="F18" s="27">
        <v>50.610999999999997</v>
      </c>
      <c r="G18" s="27">
        <v>18.074999999999999</v>
      </c>
      <c r="H18" s="27">
        <v>73.617999999999995</v>
      </c>
      <c r="I18" s="27"/>
      <c r="J18" s="27">
        <v>23.123999999999999</v>
      </c>
      <c r="K18" s="27">
        <v>11.023</v>
      </c>
      <c r="L18" s="27">
        <v>3.9780000000000002</v>
      </c>
      <c r="M18" s="27"/>
      <c r="N18" s="27">
        <v>61.808</v>
      </c>
      <c r="O18" s="27">
        <v>60.707999999999998</v>
      </c>
      <c r="P18" s="27"/>
      <c r="Q18" s="27">
        <v>15.324999999999999</v>
      </c>
      <c r="R18" s="27">
        <v>126.58</v>
      </c>
      <c r="S18" s="27">
        <v>72.88</v>
      </c>
      <c r="T18" s="27">
        <v>224.21100000000001</v>
      </c>
    </row>
    <row r="19" spans="1:21" ht="30" customHeight="1" x14ac:dyDescent="0.2">
      <c r="A19" s="14" t="s">
        <v>32</v>
      </c>
      <c r="B19" s="27">
        <v>324.72000000000003</v>
      </c>
      <c r="C19" s="27">
        <v>18.405000000000001</v>
      </c>
      <c r="D19" s="27"/>
      <c r="E19" s="27">
        <v>55.87</v>
      </c>
      <c r="F19" s="27">
        <v>111.16</v>
      </c>
      <c r="G19" s="27">
        <v>29.46</v>
      </c>
      <c r="H19" s="27">
        <v>17.763999999999999</v>
      </c>
      <c r="I19" s="27"/>
      <c r="J19" s="79">
        <v>11.914</v>
      </c>
      <c r="K19" s="80"/>
      <c r="L19" s="27"/>
      <c r="M19" s="27">
        <v>28.405000000000001</v>
      </c>
      <c r="N19" s="27">
        <v>4.9000000000000004</v>
      </c>
      <c r="O19" s="27">
        <v>43.945</v>
      </c>
      <c r="P19" s="27"/>
      <c r="Q19" s="27">
        <v>4.9000000000000004</v>
      </c>
      <c r="R19" s="27"/>
      <c r="S19" s="27">
        <v>2.8439999999999999</v>
      </c>
      <c r="T19" s="27">
        <v>109.002</v>
      </c>
      <c r="U19" s="28" t="s">
        <v>44</v>
      </c>
    </row>
    <row r="20" spans="1:21" ht="30" customHeight="1" x14ac:dyDescent="0.2">
      <c r="A20" s="20" t="s">
        <v>8</v>
      </c>
      <c r="B20" s="21">
        <f t="shared" ref="B20:T20" si="0">SUM(B14:B19)</f>
        <v>2092.1999999999998</v>
      </c>
      <c r="C20" s="21">
        <f t="shared" si="0"/>
        <v>159.20500000000001</v>
      </c>
      <c r="D20" s="21">
        <f t="shared" si="0"/>
        <v>23.86</v>
      </c>
      <c r="E20" s="21">
        <f t="shared" si="0"/>
        <v>582.09499999999991</v>
      </c>
      <c r="F20" s="21">
        <f t="shared" si="0"/>
        <v>375.78200000000004</v>
      </c>
      <c r="G20" s="21">
        <f t="shared" si="0"/>
        <v>83.47999999999999</v>
      </c>
      <c r="H20" s="21">
        <f t="shared" si="0"/>
        <v>228.00400000000002</v>
      </c>
      <c r="I20" s="21">
        <f t="shared" si="0"/>
        <v>0</v>
      </c>
      <c r="J20" s="21">
        <f t="shared" si="0"/>
        <v>91.653999999999996</v>
      </c>
      <c r="K20" s="21">
        <f t="shared" si="0"/>
        <v>33.56</v>
      </c>
      <c r="L20" s="21">
        <f t="shared" si="0"/>
        <v>10.93</v>
      </c>
      <c r="M20" s="21">
        <f t="shared" si="0"/>
        <v>28.405000000000001</v>
      </c>
      <c r="N20" s="21">
        <f t="shared" si="0"/>
        <v>99.31</v>
      </c>
      <c r="O20" s="21">
        <f t="shared" si="0"/>
        <v>278.91700000000003</v>
      </c>
      <c r="P20" s="21">
        <f t="shared" si="0"/>
        <v>27.94</v>
      </c>
      <c r="Q20" s="21">
        <f t="shared" si="0"/>
        <v>131.24</v>
      </c>
      <c r="R20" s="21">
        <f t="shared" si="0"/>
        <v>321.40600000000001</v>
      </c>
      <c r="S20" s="21">
        <f t="shared" si="0"/>
        <v>75.72399999999999</v>
      </c>
      <c r="T20" s="21">
        <f t="shared" si="0"/>
        <v>793.13199999999995</v>
      </c>
    </row>
    <row r="21" spans="1:21" x14ac:dyDescent="0.2">
      <c r="H21" s="26" t="s">
        <v>45</v>
      </c>
    </row>
    <row r="22" spans="1:21" ht="15.75" x14ac:dyDescent="0.2">
      <c r="E22" s="22"/>
      <c r="F22" s="22"/>
      <c r="G22" s="22"/>
      <c r="H22" s="23"/>
    </row>
  </sheetData>
  <mergeCells count="27">
    <mergeCell ref="J19:K19"/>
    <mergeCell ref="A3:T3"/>
    <mergeCell ref="A7:T7"/>
    <mergeCell ref="E12:E13"/>
    <mergeCell ref="F12:F13"/>
    <mergeCell ref="C11:C13"/>
    <mergeCell ref="D11:D13"/>
    <mergeCell ref="H12:H13"/>
    <mergeCell ref="K12:K13"/>
    <mergeCell ref="L12:L13"/>
    <mergeCell ref="T11:T13"/>
    <mergeCell ref="O12:O13"/>
    <mergeCell ref="R12:R13"/>
    <mergeCell ref="S12:S13"/>
    <mergeCell ref="E11:F11"/>
    <mergeCell ref="P12:P13"/>
    <mergeCell ref="Q12:Q13"/>
    <mergeCell ref="A11:A13"/>
    <mergeCell ref="B11:B13"/>
    <mergeCell ref="G11:G13"/>
    <mergeCell ref="O11:P11"/>
    <mergeCell ref="Q11:S11"/>
    <mergeCell ref="J12:J13"/>
    <mergeCell ref="H11:N11"/>
    <mergeCell ref="N12:N13"/>
    <mergeCell ref="M12:M13"/>
    <mergeCell ref="I12:I13"/>
  </mergeCells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8F661-EA49-4C07-A1CE-3D444119846E}">
  <sheetPr codeName="Feuil9">
    <pageSetUpPr fitToPage="1"/>
  </sheetPr>
  <dimension ref="A1:U22"/>
  <sheetViews>
    <sheetView zoomScale="85" zoomScaleNormal="85" workbookViewId="0">
      <selection activeCell="E5" sqref="E5"/>
    </sheetView>
  </sheetViews>
  <sheetFormatPr baseColWidth="10" defaultRowHeight="12.75" x14ac:dyDescent="0.2"/>
  <cols>
    <col min="1" max="1" width="26.85546875" style="4" customWidth="1"/>
    <col min="2" max="2" width="11" style="4" bestFit="1" customWidth="1"/>
    <col min="3" max="4" width="8.7109375" style="4" bestFit="1" customWidth="1"/>
    <col min="5" max="5" width="10.85546875" style="4" bestFit="1" customWidth="1"/>
    <col min="6" max="6" width="12.7109375" style="4" bestFit="1" customWidth="1"/>
    <col min="7" max="7" width="8.7109375" style="4" bestFit="1" customWidth="1"/>
    <col min="8" max="8" width="10.42578125" style="4" bestFit="1" customWidth="1"/>
    <col min="9" max="9" width="11.5703125" style="4" bestFit="1" customWidth="1"/>
    <col min="10" max="10" width="8.7109375" style="4" bestFit="1" customWidth="1"/>
    <col min="11" max="12" width="9.5703125" style="4" bestFit="1" customWidth="1"/>
    <col min="13" max="13" width="7.5703125" style="4" customWidth="1"/>
    <col min="14" max="14" width="10.7109375" style="4" customWidth="1"/>
    <col min="15" max="15" width="11.42578125" style="4"/>
    <col min="16" max="16" width="10.85546875" style="31" bestFit="1" customWidth="1"/>
    <col min="17" max="17" width="10.42578125" style="31" customWidth="1"/>
    <col min="18" max="18" width="12" style="4" bestFit="1" customWidth="1"/>
    <col min="19" max="16384" width="11.42578125" style="4"/>
  </cols>
  <sheetData>
    <row r="1" spans="1:21" ht="21" x14ac:dyDescent="0.2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21" ht="11.25" customHeight="1" x14ac:dyDescent="0.25">
      <c r="A2" s="5"/>
      <c r="B2" s="2"/>
      <c r="C2" s="2"/>
      <c r="D2" s="2"/>
      <c r="E2" s="2"/>
      <c r="F2" s="2"/>
      <c r="G2" s="2"/>
      <c r="H2" s="2"/>
      <c r="I2" s="3"/>
    </row>
    <row r="3" spans="1:21" ht="18" customHeight="1" x14ac:dyDescent="0.2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1" ht="8.25" customHeight="1" x14ac:dyDescent="0.25">
      <c r="A4" s="2"/>
      <c r="B4" s="2"/>
      <c r="C4" s="2"/>
      <c r="D4" s="2"/>
      <c r="E4" s="2"/>
      <c r="F4" s="2"/>
      <c r="G4" s="2"/>
      <c r="H4" s="2"/>
      <c r="I4" s="3"/>
    </row>
    <row r="5" spans="1:21" ht="6.75" customHeight="1" x14ac:dyDescent="0.2"/>
    <row r="6" spans="1:21" ht="7.5" customHeight="1" x14ac:dyDescent="0.3">
      <c r="A6" s="6"/>
      <c r="B6" s="6"/>
      <c r="C6" s="6"/>
      <c r="D6" s="6"/>
      <c r="E6" s="6"/>
      <c r="F6" s="6"/>
      <c r="G6" s="6"/>
      <c r="H6" s="6"/>
      <c r="I6" s="7"/>
    </row>
    <row r="7" spans="1:21" ht="18.75" x14ac:dyDescent="0.2">
      <c r="A7" s="74" t="s">
        <v>40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</row>
    <row r="8" spans="1:21" ht="13.5" customHeight="1" x14ac:dyDescent="0.25">
      <c r="A8" s="8"/>
      <c r="B8" s="2"/>
      <c r="C8" s="2"/>
      <c r="D8" s="9"/>
      <c r="E8" s="2"/>
      <c r="F8" s="2"/>
      <c r="G8" s="2"/>
      <c r="H8" s="2"/>
      <c r="I8" s="10"/>
    </row>
    <row r="9" spans="1:21" ht="11.25" customHeight="1" x14ac:dyDescent="0.25">
      <c r="A9" s="11"/>
      <c r="B9" s="12"/>
      <c r="C9" s="12"/>
      <c r="D9" s="2"/>
      <c r="E9" s="12"/>
      <c r="F9" s="12"/>
      <c r="G9" s="12"/>
      <c r="H9" s="12"/>
      <c r="I9" s="13"/>
    </row>
    <row r="10" spans="1:21" ht="15" x14ac:dyDescent="0.25">
      <c r="A10" s="11"/>
      <c r="B10" s="2"/>
      <c r="C10" s="2"/>
      <c r="D10" s="11"/>
      <c r="E10" s="2"/>
      <c r="F10" s="2"/>
      <c r="G10" s="2"/>
      <c r="H10" s="2"/>
      <c r="I10" s="3"/>
    </row>
    <row r="11" spans="1:21" ht="28.5" customHeight="1" x14ac:dyDescent="0.2">
      <c r="A11" s="76"/>
      <c r="B11" s="73" t="s">
        <v>23</v>
      </c>
      <c r="C11" s="55" t="s">
        <v>3</v>
      </c>
      <c r="D11" s="75" t="s">
        <v>4</v>
      </c>
      <c r="E11" s="55" t="s">
        <v>21</v>
      </c>
      <c r="F11" s="57"/>
      <c r="G11" s="73" t="s">
        <v>22</v>
      </c>
      <c r="H11" s="55" t="s">
        <v>26</v>
      </c>
      <c r="I11" s="57"/>
      <c r="J11" s="57"/>
      <c r="K11" s="57"/>
      <c r="L11" s="57"/>
      <c r="M11" s="57"/>
      <c r="N11" s="56"/>
      <c r="O11" s="55" t="s">
        <v>16</v>
      </c>
      <c r="P11" s="56"/>
      <c r="Q11" s="66" t="s">
        <v>14</v>
      </c>
      <c r="R11" s="67"/>
      <c r="S11" s="68"/>
      <c r="T11" s="73" t="s">
        <v>27</v>
      </c>
    </row>
    <row r="12" spans="1:21" ht="14.25" customHeight="1" x14ac:dyDescent="0.2">
      <c r="A12" s="58"/>
      <c r="B12" s="62"/>
      <c r="C12" s="69"/>
      <c r="D12" s="75"/>
      <c r="E12" s="62" t="s">
        <v>24</v>
      </c>
      <c r="F12" s="62" t="s">
        <v>25</v>
      </c>
      <c r="G12" s="62"/>
      <c r="H12" s="71" t="s">
        <v>5</v>
      </c>
      <c r="I12" s="71" t="s">
        <v>6</v>
      </c>
      <c r="J12" s="58" t="s">
        <v>7</v>
      </c>
      <c r="K12" s="58" t="s">
        <v>17</v>
      </c>
      <c r="L12" s="58" t="s">
        <v>18</v>
      </c>
      <c r="M12" s="60" t="s">
        <v>39</v>
      </c>
      <c r="N12" s="60" t="s">
        <v>19</v>
      </c>
      <c r="O12" s="62" t="s">
        <v>20</v>
      </c>
      <c r="P12" s="62" t="s">
        <v>33</v>
      </c>
      <c r="Q12" s="64" t="s">
        <v>20</v>
      </c>
      <c r="R12" s="62" t="s">
        <v>33</v>
      </c>
      <c r="S12" s="62" t="s">
        <v>35</v>
      </c>
      <c r="T12" s="62"/>
    </row>
    <row r="13" spans="1:21" ht="23.25" customHeight="1" x14ac:dyDescent="0.2">
      <c r="A13" s="59"/>
      <c r="B13" s="63"/>
      <c r="C13" s="70"/>
      <c r="D13" s="75"/>
      <c r="E13" s="63"/>
      <c r="F13" s="63"/>
      <c r="G13" s="63"/>
      <c r="H13" s="72"/>
      <c r="I13" s="72"/>
      <c r="J13" s="59"/>
      <c r="K13" s="59"/>
      <c r="L13" s="59"/>
      <c r="M13" s="61"/>
      <c r="N13" s="61"/>
      <c r="O13" s="63"/>
      <c r="P13" s="63"/>
      <c r="Q13" s="65"/>
      <c r="R13" s="63"/>
      <c r="S13" s="63"/>
      <c r="T13" s="63"/>
    </row>
    <row r="14" spans="1:21" ht="30" customHeight="1" x14ac:dyDescent="0.2">
      <c r="A14" s="14" t="s">
        <v>28</v>
      </c>
      <c r="B14" s="15">
        <f>'T1'!B14+'T2'!B14+'T3'!B14+'T4'!B14</f>
        <v>1914.14</v>
      </c>
      <c r="C14" s="15">
        <f>'T1'!C14+'T2'!C14+'T3'!C14+'T4'!C14</f>
        <v>87.882999999999996</v>
      </c>
      <c r="D14" s="15">
        <f>'T1'!D14+'T2'!D14+'T3'!D14+'T4'!D14</f>
        <v>19.667999999999999</v>
      </c>
      <c r="E14" s="15">
        <f>'T1'!E14+'T2'!E14+'T3'!E14+'T4'!E14</f>
        <v>496.15700000000004</v>
      </c>
      <c r="F14" s="15">
        <f>'T1'!F14+'T2'!F14+'T3'!F14+'T4'!F14</f>
        <v>363.32600000000002</v>
      </c>
      <c r="G14" s="15">
        <f>'T1'!G14+'T2'!G14+'T3'!G14+'T4'!G14</f>
        <v>48.861999999999995</v>
      </c>
      <c r="H14" s="15">
        <f>'T1'!H14+'T2'!H14+'T3'!H14+'T4'!H14</f>
        <v>141.78500000000003</v>
      </c>
      <c r="I14" s="15">
        <f>'T1'!I14+'T2'!I14+'T3'!I14+'T4'!I14</f>
        <v>17.144000000000002</v>
      </c>
      <c r="J14" s="15">
        <f>'T1'!J14+'T2'!J14+'T3'!J14+'T4'!J14</f>
        <v>31.588999999999999</v>
      </c>
      <c r="K14" s="15">
        <f>'T1'!K14+'T2'!K14+'T3'!K14+'T4'!K14</f>
        <v>33.813000000000002</v>
      </c>
      <c r="L14" s="15">
        <f>'T1'!L14+'T2'!L14+'T3'!L14+'T4'!L14</f>
        <v>10.349</v>
      </c>
      <c r="M14" s="15">
        <f>'T1'!M14+'T2'!M14+'T3'!M14+'T4'!M14</f>
        <v>0</v>
      </c>
      <c r="N14" s="15">
        <f>'T1'!N14+'T2'!N14+'T3'!N14+'T4'!N14</f>
        <v>37.503999999999998</v>
      </c>
      <c r="O14" s="15">
        <f>'T1'!O14+'T2'!O14+'T3'!O14+'T4'!O14</f>
        <v>144.964</v>
      </c>
      <c r="P14" s="15">
        <f>'T1'!P14+'T2'!P14+'T3'!P14+'T4'!P14</f>
        <v>52.16</v>
      </c>
      <c r="Q14" s="15">
        <f>'T1'!Q14+'T2'!Q14+'T3'!Q14+'T4'!Q14</f>
        <v>347.61599999999999</v>
      </c>
      <c r="R14" s="15">
        <f>'T1'!R14+'T2'!R14+'T3'!R14+'T4'!R14</f>
        <v>0</v>
      </c>
      <c r="S14" s="15">
        <f>'T1'!S14+'T2'!S14+'T3'!S14+'T4'!S14</f>
        <v>0</v>
      </c>
      <c r="T14" s="15">
        <f>'T1'!T14+'T2'!T14+'T3'!T14+'T4'!T14</f>
        <v>342.88600000000002</v>
      </c>
      <c r="U14" s="32"/>
    </row>
    <row r="15" spans="1:21" ht="30" customHeight="1" x14ac:dyDescent="0.2">
      <c r="A15" s="14" t="s">
        <v>29</v>
      </c>
      <c r="B15" s="15">
        <f>'T1'!B15+'T2'!B15+'T3'!B15+'T4'!B15</f>
        <v>1641.9899999999998</v>
      </c>
      <c r="C15" s="15">
        <f>'T1'!C15+'T2'!C15+'T3'!C15+'T4'!C15</f>
        <v>79.942999999999998</v>
      </c>
      <c r="D15" s="15">
        <f>'T1'!D15+'T2'!D15+'T3'!D15+'T4'!D15</f>
        <v>21.064999999999998</v>
      </c>
      <c r="E15" s="15">
        <f>'T1'!E15+'T2'!E15+'T3'!E15+'T4'!E15</f>
        <v>451.36099999999999</v>
      </c>
      <c r="F15" s="15">
        <f>'T1'!F15+'T2'!F15+'T3'!F15+'T4'!F15</f>
        <v>226.85300000000001</v>
      </c>
      <c r="G15" s="15">
        <f>'T1'!G15+'T2'!G15+'T3'!G15+'T4'!G15</f>
        <v>41.984999999999992</v>
      </c>
      <c r="H15" s="15">
        <f>'T1'!H15+'T2'!H15+'T3'!H15+'T4'!H15</f>
        <v>113.809</v>
      </c>
      <c r="I15" s="15">
        <f>'T1'!I15+'T2'!I15+'T3'!I15+'T4'!I15</f>
        <v>15.207000000000001</v>
      </c>
      <c r="J15" s="15">
        <f>'T1'!J15+'T2'!J15+'T3'!J15+'T4'!J15</f>
        <v>29.196999999999999</v>
      </c>
      <c r="K15" s="15">
        <f>'T1'!K15+'T2'!K15+'T3'!K15+'T4'!K15</f>
        <v>37.381999999999998</v>
      </c>
      <c r="L15" s="15">
        <f>'T1'!L15+'T2'!L15+'T3'!L15+'T4'!L15</f>
        <v>9.1180000000000003</v>
      </c>
      <c r="M15" s="15">
        <f>'T1'!M15+'T2'!M15+'T3'!M15+'T4'!M15</f>
        <v>0</v>
      </c>
      <c r="N15" s="15">
        <f>'T1'!N15+'T2'!N15+'T3'!N15+'T4'!N15</f>
        <v>31.201000000000001</v>
      </c>
      <c r="O15" s="15">
        <f>'T1'!O15+'T2'!O15+'T3'!O15+'T4'!O15</f>
        <v>86.608000000000004</v>
      </c>
      <c r="P15" s="15">
        <f>'T1'!P15+'T2'!P15+'T3'!P15+'T4'!P15</f>
        <v>0</v>
      </c>
      <c r="Q15" s="15">
        <f>'T1'!Q15+'T2'!Q15+'T3'!Q15+'T4'!Q15</f>
        <v>69.26400000000001</v>
      </c>
      <c r="R15" s="15">
        <f>'T1'!R15+'T2'!R15+'T3'!R15+'T4'!R15</f>
        <v>324.226</v>
      </c>
      <c r="S15" s="15">
        <f>'T1'!S15+'T2'!S15+'T3'!S15+'T4'!S15</f>
        <v>0</v>
      </c>
      <c r="T15" s="15">
        <f>'T1'!T15+'T2'!T15+'T3'!T15+'T4'!T15</f>
        <v>245.19299999999998</v>
      </c>
      <c r="U15" s="32"/>
    </row>
    <row r="16" spans="1:21" ht="30" customHeight="1" x14ac:dyDescent="0.2">
      <c r="A16" s="14" t="s">
        <v>30</v>
      </c>
      <c r="B16" s="15">
        <f>'T1'!B16+'T2'!B16+'T3'!B16+'T4'!B16</f>
        <v>1377.48</v>
      </c>
      <c r="C16" s="15">
        <f>'T1'!C16+'T2'!C16+'T3'!C16+'T4'!C16</f>
        <v>62.784999999999997</v>
      </c>
      <c r="D16" s="15">
        <f>'T1'!D16+'T2'!D16+'T3'!D16+'T4'!D16</f>
        <v>19.600000000000001</v>
      </c>
      <c r="E16" s="15">
        <f>'T1'!E16+'T2'!E16+'T3'!E16+'T4'!E16</f>
        <v>360.69200000000001</v>
      </c>
      <c r="F16" s="15">
        <f>'T1'!F16+'T2'!F16+'T3'!F16+'T4'!F16</f>
        <v>214.85500000000002</v>
      </c>
      <c r="G16" s="15">
        <f>'T1'!G16+'T2'!G16+'T3'!G16+'T4'!G16</f>
        <v>39.877000000000002</v>
      </c>
      <c r="H16" s="15">
        <f>'T1'!H16+'T2'!H16+'T3'!H16+'T4'!H16</f>
        <v>108.09100000000001</v>
      </c>
      <c r="I16" s="15">
        <f>'T1'!I16+'T2'!I16+'T3'!I16+'T4'!I16</f>
        <v>23.939999999999998</v>
      </c>
      <c r="J16" s="15">
        <f>'T1'!J16+'T2'!J16+'T3'!J16+'T4'!J16</f>
        <v>23.096</v>
      </c>
      <c r="K16" s="15">
        <f>'T1'!K16+'T2'!K16+'T3'!K16+'T4'!K16</f>
        <v>34.590000000000003</v>
      </c>
      <c r="L16" s="15">
        <f>'T1'!L16+'T2'!L16+'T3'!L16+'T4'!L16</f>
        <v>9.3070000000000004</v>
      </c>
      <c r="M16" s="15">
        <f>'T1'!M16+'T2'!M16+'T3'!M16+'T4'!M16</f>
        <v>0</v>
      </c>
      <c r="N16" s="15">
        <f>'T1'!N16+'T2'!N16+'T3'!N16+'T4'!N16</f>
        <v>40.299999999999997</v>
      </c>
      <c r="O16" s="15">
        <f>'T1'!O16+'T2'!O16+'T3'!O16+'T4'!O16</f>
        <v>92.097000000000008</v>
      </c>
      <c r="P16" s="15">
        <f>'T1'!P16+'T2'!P16+'T3'!P16+'T4'!P16</f>
        <v>0</v>
      </c>
      <c r="Q16" s="15">
        <f>'T1'!Q16+'T2'!Q16+'T3'!Q16+'T4'!Q16</f>
        <v>30.796999999999997</v>
      </c>
      <c r="R16" s="15">
        <f>'T1'!R16+'T2'!R16+'T3'!R16+'T4'!R16</f>
        <v>340.05399999999997</v>
      </c>
      <c r="S16" s="15">
        <f>'T1'!S16+'T2'!S16+'T3'!S16+'T4'!S16</f>
        <v>0</v>
      </c>
      <c r="T16" s="15">
        <f>'T1'!T16+'T2'!T16+'T3'!T16+'T4'!T16</f>
        <v>334.77300000000002</v>
      </c>
      <c r="U16" s="32"/>
    </row>
    <row r="17" spans="1:21" ht="30" customHeight="1" x14ac:dyDescent="0.2">
      <c r="A17" s="14" t="s">
        <v>38</v>
      </c>
      <c r="B17" s="15">
        <f>'T1'!B17+'T2'!B17+'T3'!B17+'T4'!B17</f>
        <v>945.4</v>
      </c>
      <c r="C17" s="15">
        <f>'T1'!C17+'T2'!C17+'T3'!C17+'T4'!C17</f>
        <v>43.189</v>
      </c>
      <c r="D17" s="15">
        <f>'T1'!D17+'T2'!D17+'T3'!D17+'T4'!D17</f>
        <v>13.613999999999997</v>
      </c>
      <c r="E17" s="15">
        <f>'T1'!E17+'T2'!E17+'T3'!E17+'T4'!E17</f>
        <v>288.38400000000001</v>
      </c>
      <c r="F17" s="15">
        <f>'T1'!F17+'T2'!F17+'T3'!F17+'T4'!F17</f>
        <v>93.203000000000003</v>
      </c>
      <c r="G17" s="15">
        <f>'T1'!G17+'T2'!G17+'T3'!G17+'T4'!G17</f>
        <v>27.705999999999996</v>
      </c>
      <c r="H17" s="15">
        <f>'T1'!H17+'T2'!H17+'T3'!H17+'T4'!H17</f>
        <v>79.450999999999993</v>
      </c>
      <c r="I17" s="15">
        <f>'T1'!I17+'T2'!I17+'T3'!I17+'T4'!I17</f>
        <v>9.5549999999999997</v>
      </c>
      <c r="J17" s="15">
        <f>'T1'!J17+'T2'!J17+'T3'!J17+'T4'!J17</f>
        <v>14.722000000000001</v>
      </c>
      <c r="K17" s="15">
        <f>'T1'!K17+'T2'!K17+'T3'!K17+'T4'!K17</f>
        <v>21.839999999999996</v>
      </c>
      <c r="L17" s="15">
        <f>'T1'!L17+'T2'!L17+'T3'!L17+'T4'!L17</f>
        <v>7.5419999999999989</v>
      </c>
      <c r="M17" s="15">
        <f>'T1'!M17+'T2'!M17+'T3'!M17+'T4'!M17</f>
        <v>0</v>
      </c>
      <c r="N17" s="15">
        <f>'T1'!N17+'T2'!N17+'T3'!N17+'T4'!N17</f>
        <v>32.714999999999996</v>
      </c>
      <c r="O17" s="15">
        <f>'T1'!O17+'T2'!O17+'T3'!O17+'T4'!O17</f>
        <v>78.402999999999992</v>
      </c>
      <c r="P17" s="15">
        <f>'T1'!P17+'T2'!P17+'T3'!P17+'T4'!P17</f>
        <v>0</v>
      </c>
      <c r="Q17" s="15">
        <f>'T1'!Q17+'T2'!Q17+'T3'!Q17+'T4'!Q17</f>
        <v>24.295999999999999</v>
      </c>
      <c r="R17" s="15">
        <f>'T1'!R17+'T2'!R17+'T3'!R17+'T4'!R17</f>
        <v>194.602</v>
      </c>
      <c r="S17" s="15">
        <f>'T1'!S17+'T2'!S17+'T3'!S17+'T4'!S17</f>
        <v>0</v>
      </c>
      <c r="T17" s="15">
        <f>'T1'!T17+'T2'!T17+'T3'!T17+'T4'!T17</f>
        <v>248.3</v>
      </c>
      <c r="U17" s="32"/>
    </row>
    <row r="18" spans="1:21" ht="30" customHeight="1" x14ac:dyDescent="0.2">
      <c r="A18" s="14" t="s">
        <v>31</v>
      </c>
      <c r="B18" s="15">
        <f>'T1'!B18+'T2'!B18+'T3'!B18+'T4'!B18</f>
        <v>2244.7600000000002</v>
      </c>
      <c r="C18" s="15">
        <f>'T1'!C18+'T2'!C18+'T3'!C18+'T4'!C18</f>
        <v>96.740000000000009</v>
      </c>
      <c r="D18" s="15">
        <f>'T1'!D18+'T2'!D18+'T3'!D18+'T4'!D18</f>
        <v>31.913</v>
      </c>
      <c r="E18" s="15">
        <f>'T1'!E18+'T2'!E18+'T3'!E18+'T4'!E18</f>
        <v>642.76699999999994</v>
      </c>
      <c r="F18" s="15">
        <f>'T1'!F18+'T2'!F18+'T3'!F18+'T4'!F18</f>
        <v>321.58999999999997</v>
      </c>
      <c r="G18" s="15">
        <f>'T1'!G18+'T2'!G18+'T3'!G18+'T4'!G18</f>
        <v>76.650000000000006</v>
      </c>
      <c r="H18" s="15">
        <f>'T1'!H18+'T2'!H18+'T3'!H18+'T4'!H18</f>
        <v>220.32400000000001</v>
      </c>
      <c r="I18" s="15">
        <f>'T1'!I18+'T2'!I18+'T3'!I18+'T4'!I18</f>
        <v>24.814</v>
      </c>
      <c r="J18" s="15">
        <f>'T1'!J18+'T2'!J18+'T3'!J18+'T4'!J18</f>
        <v>38.915999999999997</v>
      </c>
      <c r="K18" s="15">
        <f>'T1'!K18+'T2'!K18+'T3'!K18+'T4'!K18</f>
        <v>66.935000000000002</v>
      </c>
      <c r="L18" s="15">
        <f>'T1'!L18+'T2'!L18+'T3'!L18+'T4'!L18</f>
        <v>21.514000000000003</v>
      </c>
      <c r="M18" s="15">
        <f>'T1'!M18+'T2'!M18+'T3'!M18+'T4'!M18</f>
        <v>0</v>
      </c>
      <c r="N18" s="15">
        <f>'T1'!N18+'T2'!N18+'T3'!N18+'T4'!N18</f>
        <v>126.91</v>
      </c>
      <c r="O18" s="15">
        <f>'T1'!O18+'T2'!O18+'T3'!O18+'T4'!O18</f>
        <v>134.4</v>
      </c>
      <c r="P18" s="15">
        <f>'T1'!P18+'T2'!P18+'T3'!P18+'T4'!P18</f>
        <v>0</v>
      </c>
      <c r="Q18" s="15">
        <f>'T1'!Q18+'T2'!Q18+'T3'!Q18+'T4'!Q18</f>
        <v>68.477000000000004</v>
      </c>
      <c r="R18" s="15">
        <f>'T1'!R18+'T2'!R18+'T3'!R18+'T4'!R18</f>
        <v>528.6</v>
      </c>
      <c r="S18" s="15">
        <f>'T1'!S18+'T2'!S18+'T3'!S18+'T4'!S18</f>
        <v>261.78999999999996</v>
      </c>
      <c r="T18" s="15">
        <f>'T1'!T18+'T2'!T18+'T3'!T18+'T4'!T18</f>
        <v>609.87800000000004</v>
      </c>
      <c r="U18" s="32"/>
    </row>
    <row r="19" spans="1:21" ht="30" customHeight="1" x14ac:dyDescent="0.2">
      <c r="A19" s="14" t="s">
        <v>32</v>
      </c>
      <c r="B19" s="15">
        <f>'T1'!B19+'T2'!B19+'T3'!B19+'T4'!B19</f>
        <v>1269.18</v>
      </c>
      <c r="C19" s="15">
        <f>'T1'!C19+'T2'!C19+'T3'!C19+'T4'!C19</f>
        <v>86.316000000000003</v>
      </c>
      <c r="D19" s="15">
        <f>'T1'!D19+'T2'!D19+'T3'!D19+'T4'!D19</f>
        <v>0</v>
      </c>
      <c r="E19" s="15">
        <f>'T1'!E19+'T2'!E19+'T3'!E19+'T4'!E19</f>
        <v>364.53999999999996</v>
      </c>
      <c r="F19" s="15">
        <f>'T1'!F19+'T2'!F19+'T3'!F19+'T4'!F19</f>
        <v>207.82999999999998</v>
      </c>
      <c r="G19" s="15">
        <f>'T1'!G19+'T2'!G19+'T3'!G19+'T4'!G19</f>
        <v>53.120000000000005</v>
      </c>
      <c r="H19" s="15">
        <f>'T1'!H19+'T2'!H19+'T3'!H19+'T4'!H19</f>
        <v>86.677999999999997</v>
      </c>
      <c r="I19" s="15">
        <f>'T1'!I19+'T2'!I19+'T3'!I19+'T4'!I19</f>
        <v>0</v>
      </c>
      <c r="J19" s="15">
        <f>'T1'!J19+'T2'!J19+'T3'!J19+'T4'!J19</f>
        <v>48.895000000000003</v>
      </c>
      <c r="K19" s="15">
        <f>'T1'!K19+'T2'!K19+'T3'!K19+'T4'!K19</f>
        <v>0</v>
      </c>
      <c r="L19" s="15">
        <f>'T1'!L19+'T2'!L19+'T3'!L19+'T4'!L19</f>
        <v>0</v>
      </c>
      <c r="M19" s="15">
        <f>'T1'!M19+'T2'!M19+'T3'!M19+'T4'!M19</f>
        <v>80.275000000000006</v>
      </c>
      <c r="N19" s="15">
        <f>'T1'!N19+'T2'!N19+'T3'!N19+'T4'!N19</f>
        <v>48.273999999999994</v>
      </c>
      <c r="O19" s="15">
        <f>'T1'!O19+'T2'!O19+'T3'!O19+'T4'!O19</f>
        <v>136.57400000000001</v>
      </c>
      <c r="P19" s="15">
        <f>'T1'!P19+'T2'!P19+'T3'!P19+'T4'!P19</f>
        <v>0</v>
      </c>
      <c r="Q19" s="15">
        <f>'T1'!Q19+'T2'!Q19+'T3'!Q19+'T4'!Q19</f>
        <v>4.9000000000000004</v>
      </c>
      <c r="R19" s="15">
        <f>'T1'!R19+'T2'!R19+'T3'!R19+'T4'!R19</f>
        <v>199.98000000000002</v>
      </c>
      <c r="S19" s="15">
        <f>'T1'!S19+'T2'!S19+'T3'!S19+'T4'!S19</f>
        <v>14.123999999999999</v>
      </c>
      <c r="T19" s="15">
        <f>'T1'!T19+'T2'!T19+'T3'!T19+'T4'!T19</f>
        <v>234.53899999999999</v>
      </c>
      <c r="U19" s="32"/>
    </row>
    <row r="20" spans="1:21" ht="30" customHeight="1" x14ac:dyDescent="0.2">
      <c r="A20" s="20" t="s">
        <v>8</v>
      </c>
      <c r="B20" s="21">
        <f t="shared" ref="B20:T20" si="0">SUM(B14:B19)</f>
        <v>9392.9500000000007</v>
      </c>
      <c r="C20" s="21">
        <f t="shared" si="0"/>
        <v>456.85599999999999</v>
      </c>
      <c r="D20" s="21">
        <f t="shared" si="0"/>
        <v>105.86</v>
      </c>
      <c r="E20" s="21">
        <f t="shared" si="0"/>
        <v>2603.9009999999998</v>
      </c>
      <c r="F20" s="21">
        <f t="shared" si="0"/>
        <v>1427.6569999999999</v>
      </c>
      <c r="G20" s="21">
        <f t="shared" si="0"/>
        <v>288.2</v>
      </c>
      <c r="H20" s="21">
        <f t="shared" si="0"/>
        <v>750.13800000000003</v>
      </c>
      <c r="I20" s="21">
        <f t="shared" si="0"/>
        <v>90.66</v>
      </c>
      <c r="J20" s="21">
        <f t="shared" si="0"/>
        <v>186.41500000000002</v>
      </c>
      <c r="K20" s="21">
        <f t="shared" si="0"/>
        <v>194.56</v>
      </c>
      <c r="L20" s="21">
        <f t="shared" si="0"/>
        <v>57.830000000000005</v>
      </c>
      <c r="M20" s="21">
        <f t="shared" si="0"/>
        <v>80.275000000000006</v>
      </c>
      <c r="N20" s="21">
        <f t="shared" si="0"/>
        <v>316.904</v>
      </c>
      <c r="O20" s="21">
        <f t="shared" si="0"/>
        <v>673.04600000000005</v>
      </c>
      <c r="P20" s="21">
        <f t="shared" si="0"/>
        <v>52.16</v>
      </c>
      <c r="Q20" s="21">
        <f t="shared" si="0"/>
        <v>545.35</v>
      </c>
      <c r="R20" s="21">
        <f t="shared" si="0"/>
        <v>1587.462</v>
      </c>
      <c r="S20" s="21">
        <f t="shared" si="0"/>
        <v>275.91399999999999</v>
      </c>
      <c r="T20" s="21">
        <f t="shared" si="0"/>
        <v>2015.5690000000002</v>
      </c>
    </row>
    <row r="22" spans="1:21" ht="10.5" customHeight="1" x14ac:dyDescent="0.2">
      <c r="E22" s="22"/>
      <c r="F22" s="22"/>
      <c r="G22" s="22"/>
      <c r="H22" s="23"/>
    </row>
  </sheetData>
  <mergeCells count="26">
    <mergeCell ref="T11:T13"/>
    <mergeCell ref="O12:O13"/>
    <mergeCell ref="S12:S13"/>
    <mergeCell ref="B11:B13"/>
    <mergeCell ref="G11:G13"/>
    <mergeCell ref="A3:T3"/>
    <mergeCell ref="D11:D13"/>
    <mergeCell ref="J12:J13"/>
    <mergeCell ref="L12:L13"/>
    <mergeCell ref="E11:F11"/>
    <mergeCell ref="H12:H13"/>
    <mergeCell ref="P12:P13"/>
    <mergeCell ref="E12:E13"/>
    <mergeCell ref="I12:I13"/>
    <mergeCell ref="F12:F13"/>
    <mergeCell ref="Q12:Q13"/>
    <mergeCell ref="Q11:S11"/>
    <mergeCell ref="A7:T7"/>
    <mergeCell ref="A11:A13"/>
    <mergeCell ref="C11:C13"/>
    <mergeCell ref="O11:P11"/>
    <mergeCell ref="N12:N13"/>
    <mergeCell ref="K12:K13"/>
    <mergeCell ref="R12:R13"/>
    <mergeCell ref="H11:N11"/>
    <mergeCell ref="M12:M13"/>
  </mergeCells>
  <phoneticPr fontId="2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4ABF1-6EAB-4614-A9C5-B6DBB2FF5A07}">
  <sheetPr codeName="Feuil4">
    <pageSetUpPr fitToPage="1"/>
  </sheetPr>
  <dimension ref="A1:Q21"/>
  <sheetViews>
    <sheetView zoomScale="85" workbookViewId="0">
      <selection activeCell="G33" sqref="G33"/>
    </sheetView>
  </sheetViews>
  <sheetFormatPr baseColWidth="10" defaultRowHeight="12.75" x14ac:dyDescent="0.2"/>
  <cols>
    <col min="1" max="1" width="25.28515625" style="31" customWidth="1"/>
    <col min="2" max="2" width="10.42578125" style="31" bestFit="1" customWidth="1"/>
    <col min="3" max="3" width="7.5703125" style="31" bestFit="1" customWidth="1"/>
    <col min="4" max="5" width="9.5703125" style="31" bestFit="1" customWidth="1"/>
    <col min="6" max="6" width="10.42578125" style="31" bestFit="1" customWidth="1"/>
    <col min="7" max="7" width="11.5703125" style="31" bestFit="1" customWidth="1"/>
    <col min="8" max="8" width="7.5703125" style="31" bestFit="1" customWidth="1"/>
    <col min="9" max="12" width="7.5703125" style="31" customWidth="1"/>
    <col min="13" max="14" width="11.28515625" style="31" customWidth="1"/>
    <col min="15" max="15" width="9.28515625" style="31" bestFit="1" customWidth="1"/>
    <col min="16" max="16384" width="11.42578125" style="31"/>
  </cols>
  <sheetData>
    <row r="1" spans="1:17" ht="21" x14ac:dyDescent="0.25">
      <c r="A1" s="33" t="s">
        <v>0</v>
      </c>
      <c r="B1" s="34"/>
      <c r="C1" s="34"/>
      <c r="D1" s="34"/>
      <c r="E1" s="34"/>
      <c r="F1" s="34"/>
      <c r="G1" s="35"/>
    </row>
    <row r="2" spans="1:17" ht="11.25" customHeight="1" x14ac:dyDescent="0.25">
      <c r="A2" s="36"/>
      <c r="B2" s="34"/>
      <c r="C2" s="34"/>
      <c r="D2" s="34"/>
      <c r="E2" s="34"/>
      <c r="F2" s="34"/>
      <c r="G2" s="35"/>
    </row>
    <row r="3" spans="1:17" ht="18" customHeight="1" x14ac:dyDescent="0.2">
      <c r="A3" s="83" t="s">
        <v>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</row>
    <row r="4" spans="1:17" ht="8.25" customHeight="1" x14ac:dyDescent="0.25">
      <c r="A4" s="34"/>
      <c r="B4" s="34"/>
      <c r="C4" s="34"/>
      <c r="D4" s="34"/>
      <c r="E4" s="34"/>
      <c r="F4" s="34"/>
      <c r="G4" s="35"/>
    </row>
    <row r="5" spans="1:17" ht="6.75" customHeight="1" x14ac:dyDescent="0.2"/>
    <row r="6" spans="1:17" ht="7.5" customHeight="1" x14ac:dyDescent="0.3">
      <c r="A6" s="37"/>
      <c r="B6" s="37"/>
      <c r="C6" s="37"/>
      <c r="D6" s="37"/>
      <c r="E6" s="37"/>
      <c r="F6" s="37"/>
      <c r="G6" s="38"/>
    </row>
    <row r="7" spans="1:17" ht="18.75" x14ac:dyDescent="0.2">
      <c r="A7" s="83" t="s">
        <v>41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</row>
    <row r="8" spans="1:17" ht="13.5" customHeight="1" x14ac:dyDescent="0.25">
      <c r="A8" s="39"/>
      <c r="B8" s="34"/>
      <c r="C8" s="40"/>
      <c r="D8" s="40"/>
      <c r="E8" s="34"/>
      <c r="F8" s="34"/>
      <c r="G8" s="41"/>
    </row>
    <row r="9" spans="1:17" ht="11.25" customHeight="1" x14ac:dyDescent="0.25">
      <c r="A9" s="42"/>
      <c r="B9" s="43"/>
      <c r="C9" s="34"/>
      <c r="D9" s="34"/>
      <c r="E9" s="43"/>
      <c r="F9" s="43"/>
      <c r="G9" s="44"/>
    </row>
    <row r="10" spans="1:17" ht="15" x14ac:dyDescent="0.25">
      <c r="A10" s="42"/>
      <c r="B10" s="34"/>
      <c r="C10" s="42"/>
      <c r="D10" s="42"/>
      <c r="E10" s="34"/>
      <c r="F10" s="34"/>
      <c r="G10" s="35"/>
    </row>
    <row r="11" spans="1:17" ht="48" customHeight="1" x14ac:dyDescent="0.2">
      <c r="A11" s="45"/>
      <c r="B11" s="81" t="s">
        <v>3</v>
      </c>
      <c r="C11" s="82" t="s">
        <v>4</v>
      </c>
      <c r="D11" s="82" t="s">
        <v>21</v>
      </c>
      <c r="E11" s="82" t="s">
        <v>22</v>
      </c>
      <c r="F11" s="66" t="s">
        <v>2</v>
      </c>
      <c r="G11" s="67"/>
      <c r="H11" s="67"/>
      <c r="I11" s="67"/>
      <c r="J11" s="67"/>
      <c r="K11" s="67"/>
      <c r="L11" s="67"/>
      <c r="M11" s="68"/>
      <c r="N11" s="82" t="s">
        <v>16</v>
      </c>
      <c r="O11" s="82" t="s">
        <v>34</v>
      </c>
      <c r="P11" s="85" t="s">
        <v>13</v>
      </c>
      <c r="Q11" s="87" t="s">
        <v>15</v>
      </c>
    </row>
    <row r="12" spans="1:17" ht="39" customHeight="1" x14ac:dyDescent="0.2">
      <c r="A12" s="46"/>
      <c r="B12" s="81"/>
      <c r="C12" s="65"/>
      <c r="D12" s="65"/>
      <c r="E12" s="65"/>
      <c r="F12" s="47" t="s">
        <v>5</v>
      </c>
      <c r="G12" s="47" t="s">
        <v>6</v>
      </c>
      <c r="H12" s="48" t="s">
        <v>7</v>
      </c>
      <c r="I12" s="48" t="s">
        <v>17</v>
      </c>
      <c r="J12" s="48" t="s">
        <v>18</v>
      </c>
      <c r="K12" s="49" t="s">
        <v>36</v>
      </c>
      <c r="L12" s="49" t="s">
        <v>37</v>
      </c>
      <c r="M12" s="49" t="s">
        <v>19</v>
      </c>
      <c r="N12" s="84"/>
      <c r="O12" s="65"/>
      <c r="P12" s="86"/>
      <c r="Q12" s="88"/>
    </row>
    <row r="13" spans="1:17" ht="30" customHeight="1" x14ac:dyDescent="0.2">
      <c r="A13" s="14" t="s">
        <v>28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8"/>
      <c r="P13" s="19"/>
      <c r="Q13" s="50">
        <f>SUM(B13:P13)</f>
        <v>0</v>
      </c>
    </row>
    <row r="14" spans="1:17" ht="30" customHeight="1" x14ac:dyDescent="0.2">
      <c r="A14" s="14" t="s">
        <v>29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50">
        <f>SUM(B14:P14)</f>
        <v>0</v>
      </c>
    </row>
    <row r="15" spans="1:17" ht="30" customHeight="1" x14ac:dyDescent="0.2">
      <c r="A15" s="14" t="s">
        <v>30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50">
        <f>SUM(B15:P15)</f>
        <v>0</v>
      </c>
    </row>
    <row r="16" spans="1:17" s="4" customFormat="1" ht="30" customHeight="1" x14ac:dyDescent="0.2">
      <c r="A16" s="14" t="s">
        <v>38</v>
      </c>
      <c r="B16" s="15"/>
      <c r="C16" s="15"/>
      <c r="D16" s="16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9"/>
    </row>
    <row r="17" spans="1:17" ht="30" customHeight="1" x14ac:dyDescent="0.2">
      <c r="A17" s="14" t="s">
        <v>31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50">
        <f>SUM(B17:P17)</f>
        <v>0</v>
      </c>
    </row>
    <row r="18" spans="1:17" ht="30" customHeight="1" x14ac:dyDescent="0.2">
      <c r="A18" s="14" t="s">
        <v>32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50">
        <f>SUM(B18:P18)</f>
        <v>0</v>
      </c>
    </row>
    <row r="19" spans="1:17" ht="22.5" customHeight="1" x14ac:dyDescent="0.2">
      <c r="A19" s="51" t="s">
        <v>8</v>
      </c>
      <c r="B19" s="52">
        <f t="shared" ref="B19:Q19" si="0">SUM(B13:B18)</f>
        <v>0</v>
      </c>
      <c r="C19" s="52">
        <f t="shared" si="0"/>
        <v>0</v>
      </c>
      <c r="D19" s="52">
        <f t="shared" si="0"/>
        <v>0</v>
      </c>
      <c r="E19" s="52">
        <f t="shared" si="0"/>
        <v>0</v>
      </c>
      <c r="F19" s="52">
        <f t="shared" si="0"/>
        <v>0</v>
      </c>
      <c r="G19" s="52">
        <f t="shared" si="0"/>
        <v>0</v>
      </c>
      <c r="H19" s="52">
        <f t="shared" si="0"/>
        <v>0</v>
      </c>
      <c r="I19" s="52">
        <f t="shared" si="0"/>
        <v>0</v>
      </c>
      <c r="J19" s="52">
        <f t="shared" si="0"/>
        <v>0</v>
      </c>
      <c r="K19" s="52">
        <f t="shared" si="0"/>
        <v>0</v>
      </c>
      <c r="L19" s="52">
        <f t="shared" si="0"/>
        <v>0</v>
      </c>
      <c r="M19" s="52">
        <f t="shared" si="0"/>
        <v>0</v>
      </c>
      <c r="N19" s="52">
        <f t="shared" si="0"/>
        <v>0</v>
      </c>
      <c r="O19" s="52">
        <f t="shared" si="0"/>
        <v>0</v>
      </c>
      <c r="P19" s="52">
        <f t="shared" si="0"/>
        <v>0</v>
      </c>
      <c r="Q19" s="52">
        <f t="shared" si="0"/>
        <v>0</v>
      </c>
    </row>
    <row r="21" spans="1:17" ht="15.75" x14ac:dyDescent="0.2">
      <c r="E21" s="53"/>
      <c r="F21" s="54"/>
    </row>
  </sheetData>
  <mergeCells count="11">
    <mergeCell ref="B11:B12"/>
    <mergeCell ref="C11:C12"/>
    <mergeCell ref="A3:Q3"/>
    <mergeCell ref="E11:E12"/>
    <mergeCell ref="D11:D12"/>
    <mergeCell ref="N11:N12"/>
    <mergeCell ref="F11:M11"/>
    <mergeCell ref="P11:P12"/>
    <mergeCell ref="Q11:Q12"/>
    <mergeCell ref="A7:Q7"/>
    <mergeCell ref="O11:O12"/>
  </mergeCells>
  <phoneticPr fontId="2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T1</vt:lpstr>
      <vt:lpstr>T2</vt:lpstr>
      <vt:lpstr>T3</vt:lpstr>
      <vt:lpstr>T4</vt:lpstr>
      <vt:lpstr>Total</vt:lpstr>
      <vt:lpstr>Stock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Bastien</dc:creator>
  <cp:lastModifiedBy>bastien.gillard@sittommi.fr</cp:lastModifiedBy>
  <cp:lastPrinted>2024-10-08T08:51:34Z</cp:lastPrinted>
  <dcterms:created xsi:type="dcterms:W3CDTF">2007-08-23T07:22:35Z</dcterms:created>
  <dcterms:modified xsi:type="dcterms:W3CDTF">2025-06-18T16:25:57Z</dcterms:modified>
</cp:coreProperties>
</file>