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0" windowWidth="15195" windowHeight="7590" activeTab="3"/>
  </bookViews>
  <sheets>
    <sheet name="T1" sheetId="1" r:id="rId1"/>
    <sheet name="T2" sheetId="2" r:id="rId2"/>
    <sheet name="T3" sheetId="3" r:id="rId3"/>
    <sheet name="T4" sheetId="4" r:id="rId4"/>
    <sheet name="Total" sheetId="5" r:id="rId5"/>
    <sheet name="Stock" sheetId="6" r:id="rId6"/>
  </sheets>
  <definedNames/>
  <calcPr fullCalcOnLoad="1"/>
</workbook>
</file>

<file path=xl/sharedStrings.xml><?xml version="1.0" encoding="utf-8"?>
<sst xmlns="http://schemas.openxmlformats.org/spreadsheetml/2006/main" count="192" uniqueCount="42">
  <si>
    <t>S.I.T.T.O.M.-M.I.</t>
  </si>
  <si>
    <t>Détail tonnages par collectivité</t>
  </si>
  <si>
    <t xml:space="preserve">Bouteilles et flacons en plastique    </t>
  </si>
  <si>
    <t>Acier</t>
  </si>
  <si>
    <t>Alu</t>
  </si>
  <si>
    <t>PET clair</t>
  </si>
  <si>
    <t>PET foncé</t>
  </si>
  <si>
    <t>PEHD</t>
  </si>
  <si>
    <t>Total</t>
  </si>
  <si>
    <t>Déclaration Trimestrielle d'Activité - T 1</t>
  </si>
  <si>
    <t>Déclaration Trimestrielle d'Activité - T 2</t>
  </si>
  <si>
    <t>Déclaration Trimestrielle d'Activité - T 3</t>
  </si>
  <si>
    <t>Déclaration Trimestrielle d'Activité - T 4</t>
  </si>
  <si>
    <t>Refus</t>
  </si>
  <si>
    <t>JRM</t>
  </si>
  <si>
    <t>TOTAL</t>
  </si>
  <si>
    <t>Gros de magasin</t>
  </si>
  <si>
    <t>PP</t>
  </si>
  <si>
    <t>PS</t>
  </si>
  <si>
    <t>Films plastiques</t>
  </si>
  <si>
    <t>Mélange</t>
  </si>
  <si>
    <t>PCNC</t>
  </si>
  <si>
    <t>PCC</t>
  </si>
  <si>
    <t>Verre</t>
  </si>
  <si>
    <t>CS</t>
  </si>
  <si>
    <t>Déchetterie</t>
  </si>
  <si>
    <t>Plastiques</t>
  </si>
  <si>
    <t>Refus de tri</t>
  </si>
  <si>
    <t>Ploërmel Com</t>
  </si>
  <si>
    <t>Oust Brocéliande Com</t>
  </si>
  <si>
    <t>Centre Morbihan Com</t>
  </si>
  <si>
    <t>Pontivy Com</t>
  </si>
  <si>
    <t>Roi Morvan Com</t>
  </si>
  <si>
    <t>Collecte séparée</t>
  </si>
  <si>
    <t>JRM mélange</t>
  </si>
  <si>
    <t>Assos</t>
  </si>
  <si>
    <t>Mix PE-PP-PS</t>
  </si>
  <si>
    <t>Flux dév</t>
  </si>
  <si>
    <t>Baud Com</t>
  </si>
  <si>
    <t>Flux dev</t>
  </si>
  <si>
    <t>Déclaration Trimestrielle d'Activité - Stock 2023</t>
  </si>
  <si>
    <t>Déclaration Trimestrielle d'Activité - Total année 2023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</si>
</sst>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</numFmts>
  <fonts count="50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b/>
      <u val="single"/>
      <sz val="16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u val="single"/>
      <sz val="11"/>
      <name val="Gill Sans MT"/>
      <family val="2"/>
    </font>
    <font>
      <b/>
      <i/>
      <sz val="14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1"/>
      <color indexed="46"/>
      <name val="Gill Sans MT"/>
      <family val="2"/>
    </font>
    <font>
      <b/>
      <sz val="11"/>
      <color indexed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197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2">
    <xf numFmtId="0" fontId="0" fillId="0" borderId="0" xfId="0" applyAlignment="1">
      <alignment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6" fillId="33" borderId="10" xfId="62" applyFont="1" applyFill="1" applyBorder="1" applyAlignment="1">
      <alignment horizontal="centerContinuous" vertical="center"/>
      <protection/>
    </xf>
    <xf numFmtId="0" fontId="6" fillId="33" borderId="11" xfId="62" applyFont="1" applyFill="1" applyBorder="1" applyAlignment="1">
      <alignment vertical="center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Continuous" vertical="center" wrapText="1"/>
      <protection/>
    </xf>
    <xf numFmtId="198" fontId="6" fillId="0" borderId="13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198" fontId="6" fillId="0" borderId="13" xfId="0" applyNumberFormat="1" applyFont="1" applyBorder="1" applyAlignment="1">
      <alignment horizontal="center" vertical="center"/>
    </xf>
    <xf numFmtId="0" fontId="6" fillId="33" borderId="11" xfId="62" applyFont="1" applyFill="1" applyBorder="1" applyAlignment="1">
      <alignment horizontal="center" vertical="center"/>
      <protection/>
    </xf>
    <xf numFmtId="198" fontId="7" fillId="0" borderId="13" xfId="53" applyNumberFormat="1" applyFont="1" applyBorder="1" applyAlignment="1">
      <alignment horizontal="center" vertical="center"/>
      <protection/>
    </xf>
    <xf numFmtId="198" fontId="7" fillId="0" borderId="11" xfId="53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3" fillId="0" borderId="13" xfId="61" applyFont="1" applyBorder="1" applyAlignment="1">
      <alignment horizontal="centerContinuous" vertical="center" wrapText="1"/>
      <protection/>
    </xf>
    <xf numFmtId="198" fontId="7" fillId="0" borderId="13" xfId="60" applyNumberFormat="1" applyFont="1" applyBorder="1" applyAlignment="1">
      <alignment horizontal="center" vertical="center"/>
      <protection/>
    </xf>
    <xf numFmtId="198" fontId="7" fillId="0" borderId="13" xfId="61" applyNumberFormat="1" applyFont="1" applyBorder="1" applyAlignment="1">
      <alignment horizontal="center" vertical="center"/>
      <protection/>
    </xf>
    <xf numFmtId="198" fontId="7" fillId="0" borderId="13" xfId="57" applyNumberFormat="1" applyFont="1" applyBorder="1" applyAlignment="1">
      <alignment horizontal="center" vertical="center"/>
      <protection/>
    </xf>
    <xf numFmtId="198" fontId="7" fillId="0" borderId="11" xfId="53" applyNumberFormat="1" applyFont="1" applyBorder="1" applyAlignment="1">
      <alignment horizontal="center" vertical="center"/>
      <protection/>
    </xf>
    <xf numFmtId="0" fontId="1" fillId="0" borderId="0" xfId="61" applyFont="1" applyBorder="1">
      <alignment/>
      <protection/>
    </xf>
    <xf numFmtId="198" fontId="7" fillId="0" borderId="13" xfId="53" applyNumberFormat="1" applyFont="1" applyBorder="1" applyAlignment="1">
      <alignment horizontal="center" vertical="center"/>
      <protection/>
    </xf>
    <xf numFmtId="198" fontId="7" fillId="0" borderId="0" xfId="0" applyNumberFormat="1" applyFont="1" applyBorder="1" applyAlignment="1">
      <alignment horizontal="center" vertical="center"/>
    </xf>
    <xf numFmtId="198" fontId="6" fillId="0" borderId="13" xfId="61" applyNumberFormat="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Continuous" vertical="center"/>
      <protection/>
    </xf>
    <xf numFmtId="0" fontId="7" fillId="0" borderId="0" xfId="61" applyFont="1">
      <alignment/>
      <protection/>
    </xf>
    <xf numFmtId="0" fontId="1" fillId="0" borderId="0" xfId="61" applyFont="1">
      <alignment/>
      <protection/>
    </xf>
    <xf numFmtId="0" fontId="1" fillId="0" borderId="0" xfId="62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Continuous" vertical="center"/>
      <protection/>
    </xf>
    <xf numFmtId="0" fontId="11" fillId="0" borderId="0" xfId="61" applyFont="1">
      <alignment/>
      <protection/>
    </xf>
    <xf numFmtId="17" fontId="12" fillId="0" borderId="0" xfId="61" applyNumberFormat="1" applyFont="1" applyAlignment="1">
      <alignment horizontal="centerContinuous" vertical="center"/>
      <protection/>
    </xf>
    <xf numFmtId="17" fontId="7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"/>
      <protection/>
    </xf>
    <xf numFmtId="17" fontId="6" fillId="0" borderId="0" xfId="61" applyNumberFormat="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/>
      <protection/>
    </xf>
    <xf numFmtId="0" fontId="14" fillId="0" borderId="0" xfId="61" applyFont="1" applyAlignment="1">
      <alignment vertical="center"/>
      <protection/>
    </xf>
    <xf numFmtId="196" fontId="15" fillId="0" borderId="0" xfId="61" applyNumberFormat="1" applyFont="1" applyAlignment="1">
      <alignment vertical="center"/>
      <protection/>
    </xf>
    <xf numFmtId="0" fontId="13" fillId="0" borderId="13" xfId="0" applyFont="1" applyBorder="1" applyAlignment="1">
      <alignment horizontal="centerContinuous" vertical="center" wrapText="1"/>
    </xf>
    <xf numFmtId="198" fontId="7" fillId="0" borderId="13" xfId="57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vertical="center"/>
      <protection/>
    </xf>
    <xf numFmtId="198" fontId="7" fillId="0" borderId="13" xfId="0" applyNumberFormat="1" applyFont="1" applyBorder="1" applyAlignment="1">
      <alignment horizontal="center" vertical="center"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9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Normal 4 2" xfId="56"/>
    <cellStyle name="Normal 4 3" xfId="57"/>
    <cellStyle name="Normal 5" xfId="58"/>
    <cellStyle name="Normal 5 2" xfId="59"/>
    <cellStyle name="Normal 6" xfId="60"/>
    <cellStyle name="Normal_T2 - 2007" xfId="61"/>
    <cellStyle name="Normal_T4 - 2007" xfId="62"/>
    <cellStyle name="Note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R26" sqref="R26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9.57421875" style="4" bestFit="1" customWidth="1"/>
    <col min="4" max="4" width="7.57421875" style="4" bestFit="1" customWidth="1"/>
    <col min="5" max="5" width="8.7109375" style="4" bestFit="1" customWidth="1"/>
    <col min="6" max="6" width="13.00390625" style="4" bestFit="1" customWidth="1"/>
    <col min="7" max="7" width="8.71093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2" width="7.57421875" style="4" bestFit="1" customWidth="1"/>
    <col min="13" max="13" width="7.57421875" style="4" customWidth="1"/>
    <col min="14" max="15" width="11.421875" style="4" customWidth="1"/>
    <col min="16" max="16" width="10.28125" style="4" customWidth="1"/>
    <col min="17" max="16384" width="11.421875" style="4" customWidth="1"/>
  </cols>
  <sheetData>
    <row r="1" spans="1:9" ht="24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21.75">
      <c r="A7" s="124" t="s">
        <v>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7.2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39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v>450.64</v>
      </c>
      <c r="C14" s="55">
        <v>14.019</v>
      </c>
      <c r="D14" s="56"/>
      <c r="E14" s="57">
        <v>106.192</v>
      </c>
      <c r="F14" s="57">
        <v>96.953</v>
      </c>
      <c r="G14" s="57">
        <v>9.508</v>
      </c>
      <c r="H14" s="57">
        <v>15.044</v>
      </c>
      <c r="I14" s="57">
        <v>5.843</v>
      </c>
      <c r="J14" s="57">
        <v>7.385</v>
      </c>
      <c r="K14" s="57"/>
      <c r="L14" s="57">
        <v>1.451</v>
      </c>
      <c r="M14" s="57"/>
      <c r="N14" s="57">
        <v>8.562</v>
      </c>
      <c r="O14" s="57">
        <v>7.964</v>
      </c>
      <c r="P14" s="57">
        <v>33.55</v>
      </c>
      <c r="Q14" s="57">
        <v>138.701</v>
      </c>
      <c r="R14" s="58"/>
      <c r="S14" s="58"/>
      <c r="T14" s="97">
        <v>111.445</v>
      </c>
    </row>
    <row r="15" spans="1:20" ht="30" customHeight="1">
      <c r="A15" s="96" t="s">
        <v>29</v>
      </c>
      <c r="B15" s="55">
        <v>421.21</v>
      </c>
      <c r="C15" s="55">
        <v>14.172</v>
      </c>
      <c r="D15" s="56"/>
      <c r="E15" s="57">
        <v>86.485</v>
      </c>
      <c r="F15" s="57">
        <v>58.925</v>
      </c>
      <c r="G15" s="57">
        <v>9.538</v>
      </c>
      <c r="H15" s="57">
        <v>11.94</v>
      </c>
      <c r="I15" s="57">
        <v>6.507</v>
      </c>
      <c r="J15" s="57">
        <v>6.635</v>
      </c>
      <c r="K15" s="57"/>
      <c r="L15" s="57">
        <v>1.664</v>
      </c>
      <c r="M15" s="57"/>
      <c r="N15" s="57">
        <v>9.524</v>
      </c>
      <c r="O15" s="57">
        <v>3.616</v>
      </c>
      <c r="P15" s="57"/>
      <c r="Q15" s="57">
        <v>21.954</v>
      </c>
      <c r="R15" s="60">
        <v>125.3</v>
      </c>
      <c r="S15" s="60"/>
      <c r="T15" s="57">
        <v>79.563</v>
      </c>
    </row>
    <row r="16" spans="1:20" ht="30" customHeight="1">
      <c r="A16" s="96" t="s">
        <v>30</v>
      </c>
      <c r="B16" s="55">
        <v>665.48</v>
      </c>
      <c r="C16" s="55">
        <v>13.638</v>
      </c>
      <c r="D16" s="56"/>
      <c r="E16" s="57">
        <v>58.642</v>
      </c>
      <c r="F16" s="57">
        <v>100.931</v>
      </c>
      <c r="G16" s="57">
        <v>8.919</v>
      </c>
      <c r="H16" s="57">
        <v>14.131</v>
      </c>
      <c r="I16" s="57">
        <v>7.36</v>
      </c>
      <c r="J16" s="57">
        <v>6.389</v>
      </c>
      <c r="K16" s="57"/>
      <c r="L16" s="57">
        <v>1.482</v>
      </c>
      <c r="M16" s="57"/>
      <c r="N16" s="57">
        <v>7.797</v>
      </c>
      <c r="O16" s="57">
        <v>2.879</v>
      </c>
      <c r="P16" s="57"/>
      <c r="Q16" s="60">
        <v>9.317</v>
      </c>
      <c r="R16" s="60">
        <v>104.425</v>
      </c>
      <c r="S16" s="60"/>
      <c r="T16" s="57">
        <v>88.071</v>
      </c>
    </row>
    <row r="17" spans="1:20" ht="30" customHeight="1">
      <c r="A17" s="96" t="s">
        <v>38</v>
      </c>
      <c r="B17" s="55">
        <v>231.38</v>
      </c>
      <c r="C17" s="55">
        <v>8.201</v>
      </c>
      <c r="D17" s="56"/>
      <c r="E17" s="57">
        <v>48.93</v>
      </c>
      <c r="F17" s="57">
        <v>38.819</v>
      </c>
      <c r="G17" s="57">
        <v>5.781</v>
      </c>
      <c r="H17" s="57">
        <v>8.941</v>
      </c>
      <c r="I17" s="57">
        <v>5.151</v>
      </c>
      <c r="J17" s="57">
        <v>4.631</v>
      </c>
      <c r="K17" s="57"/>
      <c r="L17" s="57">
        <v>1.439</v>
      </c>
      <c r="M17" s="57"/>
      <c r="N17" s="57">
        <v>7.022</v>
      </c>
      <c r="O17" s="57">
        <v>2.289</v>
      </c>
      <c r="P17" s="57"/>
      <c r="Q17" s="60">
        <v>15.597</v>
      </c>
      <c r="R17" s="60">
        <v>59.052</v>
      </c>
      <c r="S17" s="60"/>
      <c r="T17" s="57">
        <v>64.284</v>
      </c>
    </row>
    <row r="18" spans="1:20" ht="30" customHeight="1">
      <c r="A18" s="96" t="s">
        <v>31</v>
      </c>
      <c r="B18" s="55">
        <v>587.51</v>
      </c>
      <c r="C18" s="55">
        <v>20.33</v>
      </c>
      <c r="D18" s="56"/>
      <c r="E18" s="57">
        <v>131.964</v>
      </c>
      <c r="F18" s="57">
        <v>123.944</v>
      </c>
      <c r="G18" s="57">
        <v>14.454</v>
      </c>
      <c r="H18" s="57">
        <v>24.744</v>
      </c>
      <c r="I18" s="57">
        <v>9.579</v>
      </c>
      <c r="J18" s="57">
        <v>10.83</v>
      </c>
      <c r="K18" s="57"/>
      <c r="L18" s="57">
        <v>3.494</v>
      </c>
      <c r="M18" s="57"/>
      <c r="N18" s="57">
        <v>26.665</v>
      </c>
      <c r="O18" s="57">
        <v>6.76</v>
      </c>
      <c r="P18" s="57"/>
      <c r="Q18" s="60">
        <v>42.381</v>
      </c>
      <c r="R18" s="60">
        <v>158.48</v>
      </c>
      <c r="S18" s="60">
        <v>77.24</v>
      </c>
      <c r="T18" s="57">
        <v>222.397</v>
      </c>
    </row>
    <row r="19" spans="1:20" ht="30" customHeight="1">
      <c r="A19" s="96" t="s">
        <v>32</v>
      </c>
      <c r="B19" s="55">
        <v>354.13</v>
      </c>
      <c r="C19" s="55"/>
      <c r="D19" s="56"/>
      <c r="E19" s="57">
        <v>23.7</v>
      </c>
      <c r="F19" s="57">
        <v>108.489</v>
      </c>
      <c r="G19" s="57">
        <v>0</v>
      </c>
      <c r="H19" s="57">
        <v>18.538</v>
      </c>
      <c r="I19" s="57"/>
      <c r="J19" s="57">
        <v>12.485</v>
      </c>
      <c r="K19" s="57"/>
      <c r="L19" s="57"/>
      <c r="M19" s="57">
        <v>34.365</v>
      </c>
      <c r="N19" s="57">
        <v>25.707</v>
      </c>
      <c r="O19" s="57">
        <v>27.555</v>
      </c>
      <c r="P19" s="57"/>
      <c r="Q19" s="60"/>
      <c r="R19" s="60">
        <v>76.16</v>
      </c>
      <c r="S19" s="60">
        <v>4.414</v>
      </c>
      <c r="T19" s="57">
        <v>60.034</v>
      </c>
    </row>
    <row r="20" spans="1:20" ht="30" customHeight="1">
      <c r="A20" s="54" t="s">
        <v>8</v>
      </c>
      <c r="B20" s="62">
        <f aca="true" t="shared" si="0" ref="B20:T20">SUM(B14:B19)</f>
        <v>2710.3500000000004</v>
      </c>
      <c r="C20" s="62">
        <f t="shared" si="0"/>
        <v>70.36</v>
      </c>
      <c r="D20" s="62">
        <f t="shared" si="0"/>
        <v>0</v>
      </c>
      <c r="E20" s="62">
        <f t="shared" si="0"/>
        <v>455.91299999999995</v>
      </c>
      <c r="F20" s="62">
        <f t="shared" si="0"/>
        <v>528.061</v>
      </c>
      <c r="G20" s="62">
        <f t="shared" si="0"/>
        <v>48.2</v>
      </c>
      <c r="H20" s="62">
        <f t="shared" si="0"/>
        <v>93.33800000000001</v>
      </c>
      <c r="I20" s="62">
        <f t="shared" si="0"/>
        <v>34.44</v>
      </c>
      <c r="J20" s="62">
        <f t="shared" si="0"/>
        <v>48.355</v>
      </c>
      <c r="K20" s="62">
        <f t="shared" si="0"/>
        <v>0</v>
      </c>
      <c r="L20" s="62">
        <f t="shared" si="0"/>
        <v>9.530000000000001</v>
      </c>
      <c r="M20" s="62">
        <f t="shared" si="0"/>
        <v>34.365</v>
      </c>
      <c r="N20" s="62">
        <f t="shared" si="0"/>
        <v>85.277</v>
      </c>
      <c r="O20" s="62">
        <f t="shared" si="0"/>
        <v>51.063</v>
      </c>
      <c r="P20" s="62">
        <f t="shared" si="0"/>
        <v>33.55</v>
      </c>
      <c r="Q20" s="62">
        <f t="shared" si="0"/>
        <v>227.95000000000002</v>
      </c>
      <c r="R20" s="62">
        <f t="shared" si="0"/>
        <v>523.4169999999999</v>
      </c>
      <c r="S20" s="62">
        <f t="shared" si="0"/>
        <v>81.654</v>
      </c>
      <c r="T20" s="62">
        <f t="shared" si="0"/>
        <v>625.794</v>
      </c>
    </row>
    <row r="22" spans="5:8" ht="19.5">
      <c r="E22" s="14"/>
      <c r="F22" s="14"/>
      <c r="G22" s="14"/>
      <c r="H22" s="15"/>
    </row>
  </sheetData>
  <sheetProtection/>
  <mergeCells count="26">
    <mergeCell ref="T11:T13"/>
    <mergeCell ref="O12:O13"/>
    <mergeCell ref="R12:R13"/>
    <mergeCell ref="S12:S13"/>
    <mergeCell ref="A3:T3"/>
    <mergeCell ref="A7:T7"/>
    <mergeCell ref="D11:D13"/>
    <mergeCell ref="B11:B13"/>
    <mergeCell ref="A11:A13"/>
    <mergeCell ref="E12:E13"/>
    <mergeCell ref="F12:F13"/>
    <mergeCell ref="C11:C13"/>
    <mergeCell ref="I12:I13"/>
    <mergeCell ref="J12:J13"/>
    <mergeCell ref="K12:K13"/>
    <mergeCell ref="G11:G13"/>
    <mergeCell ref="H12:H13"/>
    <mergeCell ref="E11:F11"/>
    <mergeCell ref="O11:P11"/>
    <mergeCell ref="H11:N11"/>
    <mergeCell ref="L12:L13"/>
    <mergeCell ref="N12:N13"/>
    <mergeCell ref="P12:P13"/>
    <mergeCell ref="Q12:Q13"/>
    <mergeCell ref="Q11:S11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S27" sqref="S27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8.7109375" style="4" bestFit="1" customWidth="1"/>
    <col min="4" max="4" width="8.28125" style="4" bestFit="1" customWidth="1"/>
    <col min="5" max="5" width="8.7109375" style="4" bestFit="1" customWidth="1"/>
    <col min="6" max="6" width="13.00390625" style="4" bestFit="1" customWidth="1"/>
    <col min="7" max="7" width="9.574218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1" width="7.57421875" style="4" bestFit="1" customWidth="1"/>
    <col min="12" max="12" width="8.28125" style="4" bestFit="1" customWidth="1"/>
    <col min="13" max="13" width="7.57421875" style="4" customWidth="1"/>
    <col min="14" max="15" width="11.421875" style="4" customWidth="1"/>
    <col min="16" max="16" width="10.140625" style="4" customWidth="1"/>
    <col min="17" max="16384" width="11.421875" style="4" customWidth="1"/>
  </cols>
  <sheetData>
    <row r="1" spans="1:9" ht="24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21.75">
      <c r="A7" s="124" t="s">
        <v>10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7.2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39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v>523.86</v>
      </c>
      <c r="C14" s="55">
        <v>29.318</v>
      </c>
      <c r="D14" s="56">
        <v>6.823</v>
      </c>
      <c r="E14" s="57">
        <v>23.478</v>
      </c>
      <c r="F14" s="57">
        <v>58.87</v>
      </c>
      <c r="G14" s="57">
        <v>19.514</v>
      </c>
      <c r="H14" s="57">
        <v>26.667</v>
      </c>
      <c r="I14" s="57">
        <v>3.819</v>
      </c>
      <c r="J14" s="57">
        <v>13.872</v>
      </c>
      <c r="K14" s="57">
        <v>8.685</v>
      </c>
      <c r="L14" s="57">
        <v>8.522</v>
      </c>
      <c r="M14" s="57"/>
      <c r="N14" s="57">
        <v>6.824</v>
      </c>
      <c r="O14" s="57">
        <v>107.738</v>
      </c>
      <c r="P14" s="57">
        <v>33.32</v>
      </c>
      <c r="Q14" s="57">
        <v>108.3</v>
      </c>
      <c r="R14" s="58"/>
      <c r="S14" s="58"/>
      <c r="T14" s="97">
        <v>113.826</v>
      </c>
    </row>
    <row r="15" spans="1:20" ht="30" customHeight="1">
      <c r="A15" s="96" t="s">
        <v>29</v>
      </c>
      <c r="B15" s="55">
        <v>437.86</v>
      </c>
      <c r="C15" s="55">
        <v>27.717</v>
      </c>
      <c r="D15" s="56">
        <v>7.555</v>
      </c>
      <c r="E15" s="57">
        <v>18.456</v>
      </c>
      <c r="F15" s="57">
        <v>47.999</v>
      </c>
      <c r="G15" s="57">
        <v>17.576</v>
      </c>
      <c r="H15" s="57">
        <v>19.638</v>
      </c>
      <c r="I15" s="57">
        <v>3.984</v>
      </c>
      <c r="J15" s="57">
        <v>12.721</v>
      </c>
      <c r="K15" s="57">
        <v>8.703</v>
      </c>
      <c r="L15" s="57">
        <v>8.762</v>
      </c>
      <c r="M15" s="57"/>
      <c r="N15" s="57">
        <v>6.385</v>
      </c>
      <c r="O15" s="57">
        <v>47.17</v>
      </c>
      <c r="P15" s="57"/>
      <c r="Q15" s="57">
        <v>14.968</v>
      </c>
      <c r="R15" s="60">
        <v>68.98</v>
      </c>
      <c r="S15" s="60"/>
      <c r="T15" s="57">
        <v>80.483</v>
      </c>
    </row>
    <row r="16" spans="1:20" ht="30" customHeight="1">
      <c r="A16" s="96" t="s">
        <v>30</v>
      </c>
      <c r="B16" s="55">
        <v>231.46</v>
      </c>
      <c r="C16" s="55">
        <v>27.552</v>
      </c>
      <c r="D16" s="56">
        <v>8.327</v>
      </c>
      <c r="E16" s="57">
        <v>13.129</v>
      </c>
      <c r="F16" s="57">
        <v>97.403</v>
      </c>
      <c r="G16" s="57">
        <v>16.643</v>
      </c>
      <c r="H16" s="57">
        <v>24.736</v>
      </c>
      <c r="I16" s="57">
        <v>4.462</v>
      </c>
      <c r="J16" s="57">
        <v>12.292</v>
      </c>
      <c r="K16" s="57">
        <v>8.477</v>
      </c>
      <c r="L16" s="57">
        <v>8.543</v>
      </c>
      <c r="M16" s="57"/>
      <c r="N16" s="57">
        <v>6.46</v>
      </c>
      <c r="O16" s="57">
        <v>48.491</v>
      </c>
      <c r="P16" s="57"/>
      <c r="Q16" s="60">
        <v>6.912</v>
      </c>
      <c r="R16" s="60">
        <v>88.622</v>
      </c>
      <c r="S16" s="60"/>
      <c r="T16" s="57">
        <v>90.702</v>
      </c>
    </row>
    <row r="17" spans="1:20" ht="30" customHeight="1">
      <c r="A17" s="96" t="s">
        <v>38</v>
      </c>
      <c r="B17" s="55">
        <v>245.24</v>
      </c>
      <c r="C17" s="55">
        <v>17.716</v>
      </c>
      <c r="D17" s="56">
        <v>5.055</v>
      </c>
      <c r="E17" s="57">
        <v>11.709</v>
      </c>
      <c r="F17" s="57">
        <v>43.986</v>
      </c>
      <c r="G17" s="57">
        <v>11.357</v>
      </c>
      <c r="H17" s="57">
        <v>15.645</v>
      </c>
      <c r="I17" s="57">
        <v>3.424</v>
      </c>
      <c r="J17" s="57">
        <v>9.59</v>
      </c>
      <c r="K17" s="57">
        <v>5.679</v>
      </c>
      <c r="L17" s="57">
        <v>8.341</v>
      </c>
      <c r="M17" s="57"/>
      <c r="N17" s="57">
        <v>6.163</v>
      </c>
      <c r="O17" s="57">
        <v>43.741</v>
      </c>
      <c r="P17" s="57"/>
      <c r="Q17" s="60">
        <v>12.839</v>
      </c>
      <c r="R17" s="60">
        <v>48.77</v>
      </c>
      <c r="S17" s="60"/>
      <c r="T17" s="57">
        <v>64.493</v>
      </c>
    </row>
    <row r="18" spans="1:20" ht="30" customHeight="1">
      <c r="A18" s="96" t="s">
        <v>31</v>
      </c>
      <c r="B18" s="55">
        <v>584.02</v>
      </c>
      <c r="C18" s="55">
        <v>37.237</v>
      </c>
      <c r="D18" s="56">
        <v>12.62</v>
      </c>
      <c r="E18" s="57">
        <v>26.742</v>
      </c>
      <c r="F18" s="57">
        <v>134.92</v>
      </c>
      <c r="G18" s="57">
        <v>29.59</v>
      </c>
      <c r="H18" s="57">
        <v>36.814</v>
      </c>
      <c r="I18" s="57">
        <v>5.471</v>
      </c>
      <c r="J18" s="57">
        <v>18.735</v>
      </c>
      <c r="K18" s="57">
        <v>20.696</v>
      </c>
      <c r="L18" s="57">
        <v>21.312</v>
      </c>
      <c r="M18" s="57"/>
      <c r="N18" s="57">
        <v>19.828</v>
      </c>
      <c r="O18" s="57">
        <v>94.949</v>
      </c>
      <c r="P18" s="57"/>
      <c r="Q18" s="60">
        <v>21.081</v>
      </c>
      <c r="R18" s="60">
        <v>135.61</v>
      </c>
      <c r="S18" s="60">
        <v>68.5</v>
      </c>
      <c r="T18" s="57">
        <v>199.476</v>
      </c>
    </row>
    <row r="19" spans="1:20" ht="30" customHeight="1">
      <c r="A19" s="96" t="s">
        <v>32</v>
      </c>
      <c r="B19" s="55">
        <v>295.35</v>
      </c>
      <c r="C19" s="55">
        <v>41.52</v>
      </c>
      <c r="D19" s="56"/>
      <c r="E19" s="57"/>
      <c r="F19" s="57">
        <v>24.235</v>
      </c>
      <c r="G19" s="57"/>
      <c r="H19" s="57">
        <v>10.584</v>
      </c>
      <c r="I19" s="57"/>
      <c r="J19" s="57">
        <v>12.081</v>
      </c>
      <c r="K19" s="57"/>
      <c r="L19" s="57"/>
      <c r="M19" s="57"/>
      <c r="N19" s="57"/>
      <c r="O19" s="57">
        <v>21.949</v>
      </c>
      <c r="P19" s="57"/>
      <c r="Q19" s="60">
        <v>19.35</v>
      </c>
      <c r="R19" s="60">
        <v>68.34</v>
      </c>
      <c r="S19" s="60"/>
      <c r="T19" s="57">
        <v>65.872</v>
      </c>
    </row>
    <row r="20" spans="1:20" ht="30" customHeight="1">
      <c r="A20" s="54" t="s">
        <v>8</v>
      </c>
      <c r="B20" s="62">
        <f aca="true" t="shared" si="0" ref="B20:T20">SUM(B14:B19)</f>
        <v>2317.79</v>
      </c>
      <c r="C20" s="62">
        <f t="shared" si="0"/>
        <v>181.06</v>
      </c>
      <c r="D20" s="62">
        <f t="shared" si="0"/>
        <v>40.379999999999995</v>
      </c>
      <c r="E20" s="62">
        <f t="shared" si="0"/>
        <v>93.514</v>
      </c>
      <c r="F20" s="62">
        <f t="shared" si="0"/>
        <v>407.413</v>
      </c>
      <c r="G20" s="62">
        <f t="shared" si="0"/>
        <v>94.68</v>
      </c>
      <c r="H20" s="62">
        <f t="shared" si="0"/>
        <v>134.084</v>
      </c>
      <c r="I20" s="62">
        <f t="shared" si="0"/>
        <v>21.16</v>
      </c>
      <c r="J20" s="62">
        <f t="shared" si="0"/>
        <v>79.291</v>
      </c>
      <c r="K20" s="62">
        <f t="shared" si="0"/>
        <v>52.239999999999995</v>
      </c>
      <c r="L20" s="62">
        <f t="shared" si="0"/>
        <v>55.480000000000004</v>
      </c>
      <c r="M20" s="62">
        <f t="shared" si="0"/>
        <v>0</v>
      </c>
      <c r="N20" s="62">
        <f t="shared" si="0"/>
        <v>45.66</v>
      </c>
      <c r="O20" s="62">
        <f t="shared" si="0"/>
        <v>364.038</v>
      </c>
      <c r="P20" s="62">
        <f t="shared" si="0"/>
        <v>33.32</v>
      </c>
      <c r="Q20" s="62">
        <f t="shared" si="0"/>
        <v>183.45</v>
      </c>
      <c r="R20" s="62">
        <f t="shared" si="0"/>
        <v>410.322</v>
      </c>
      <c r="S20" s="62">
        <f t="shared" si="0"/>
        <v>68.5</v>
      </c>
      <c r="T20" s="62">
        <f t="shared" si="0"/>
        <v>614.852</v>
      </c>
    </row>
    <row r="22" spans="5:8" ht="19.5">
      <c r="E22" s="14"/>
      <c r="F22" s="14"/>
      <c r="G22" s="14"/>
      <c r="H22" s="15"/>
    </row>
  </sheetData>
  <sheetProtection/>
  <mergeCells count="26">
    <mergeCell ref="Q11:S11"/>
    <mergeCell ref="N12:N13"/>
    <mergeCell ref="L12:L13"/>
    <mergeCell ref="I12:I13"/>
    <mergeCell ref="K12:K13"/>
    <mergeCell ref="G11:G13"/>
    <mergeCell ref="T11:T13"/>
    <mergeCell ref="O12:O13"/>
    <mergeCell ref="R12:R13"/>
    <mergeCell ref="S12:S13"/>
    <mergeCell ref="J12:J13"/>
    <mergeCell ref="A3:T3"/>
    <mergeCell ref="A7:T7"/>
    <mergeCell ref="Q12:Q13"/>
    <mergeCell ref="A11:A13"/>
    <mergeCell ref="C11:C13"/>
    <mergeCell ref="B11:B13"/>
    <mergeCell ref="P12:P13"/>
    <mergeCell ref="H12:H13"/>
    <mergeCell ref="D11:D13"/>
    <mergeCell ref="H11:N11"/>
    <mergeCell ref="M12:M13"/>
    <mergeCell ref="E12:E13"/>
    <mergeCell ref="F12:F13"/>
    <mergeCell ref="O11:P11"/>
    <mergeCell ref="E11:F1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85" zoomScaleNormal="85" zoomScalePageLayoutView="0" workbookViewId="0" topLeftCell="A1">
      <selection activeCell="H34" sqref="H34"/>
    </sheetView>
  </sheetViews>
  <sheetFormatPr defaultColWidth="11.421875" defaultRowHeight="12.75"/>
  <cols>
    <col min="1" max="1" width="27.28125" style="44" bestFit="1" customWidth="1"/>
    <col min="2" max="2" width="9.8515625" style="44" bestFit="1" customWidth="1"/>
    <col min="3" max="3" width="9.57421875" style="44" bestFit="1" customWidth="1"/>
    <col min="4" max="4" width="8.28125" style="44" bestFit="1" customWidth="1"/>
    <col min="5" max="5" width="8.7109375" style="44" bestFit="1" customWidth="1"/>
    <col min="6" max="6" width="13.00390625" style="44" bestFit="1" customWidth="1"/>
    <col min="7" max="7" width="7.57421875" style="44" bestFit="1" customWidth="1"/>
    <col min="8" max="8" width="10.421875" style="44" bestFit="1" customWidth="1"/>
    <col min="9" max="9" width="11.57421875" style="44" bestFit="1" customWidth="1"/>
    <col min="10" max="10" width="7.421875" style="44" bestFit="1" customWidth="1"/>
    <col min="11" max="12" width="8.28125" style="44" bestFit="1" customWidth="1"/>
    <col min="13" max="13" width="7.57421875" style="4" customWidth="1"/>
    <col min="14" max="14" width="10.8515625" style="44" bestFit="1" customWidth="1"/>
    <col min="15" max="16" width="11.421875" style="44" customWidth="1"/>
    <col min="17" max="17" width="9.28125" style="44" bestFit="1" customWidth="1"/>
    <col min="18" max="16384" width="11.421875" style="44" customWidth="1"/>
  </cols>
  <sheetData>
    <row r="1" spans="1:9" ht="24.7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1.25" customHeight="1">
      <c r="A2" s="45"/>
      <c r="B2" s="42"/>
      <c r="C2" s="42"/>
      <c r="D2" s="42"/>
      <c r="E2" s="42"/>
      <c r="F2" s="42"/>
      <c r="G2" s="42"/>
      <c r="H2" s="42"/>
      <c r="I2" s="43"/>
    </row>
    <row r="3" spans="1:20" ht="18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9" ht="8.25" customHeight="1">
      <c r="A4" s="42"/>
      <c r="B4" s="42"/>
      <c r="C4" s="42"/>
      <c r="D4" s="42"/>
      <c r="E4" s="42"/>
      <c r="F4" s="42"/>
      <c r="G4" s="42"/>
      <c r="H4" s="42"/>
      <c r="I4" s="43"/>
    </row>
    <row r="5" ht="6.75" customHeight="1"/>
    <row r="6" spans="1:9" ht="7.5" customHeight="1">
      <c r="A6" s="46"/>
      <c r="B6" s="46"/>
      <c r="C6" s="46"/>
      <c r="D6" s="46"/>
      <c r="E6" s="46"/>
      <c r="F6" s="46"/>
      <c r="G6" s="46"/>
      <c r="H6" s="46"/>
      <c r="I6" s="47"/>
    </row>
    <row r="7" spans="1:20" ht="21.75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9" ht="13.5" customHeight="1">
      <c r="A8" s="48"/>
      <c r="B8" s="42"/>
      <c r="C8" s="42"/>
      <c r="D8" s="49"/>
      <c r="E8" s="42"/>
      <c r="F8" s="42"/>
      <c r="G8" s="42"/>
      <c r="H8" s="42"/>
      <c r="I8" s="50"/>
    </row>
    <row r="9" spans="1:9" ht="11.25" customHeight="1">
      <c r="A9" s="51"/>
      <c r="B9" s="52"/>
      <c r="C9" s="52"/>
      <c r="D9" s="42"/>
      <c r="E9" s="52"/>
      <c r="F9" s="52"/>
      <c r="G9" s="52"/>
      <c r="H9" s="52"/>
      <c r="I9" s="53"/>
    </row>
    <row r="10" spans="1:9" ht="17.25">
      <c r="A10" s="51"/>
      <c r="B10" s="42"/>
      <c r="C10" s="42"/>
      <c r="D10" s="51"/>
      <c r="E10" s="42"/>
      <c r="F10" s="42"/>
      <c r="G10" s="42"/>
      <c r="H10" s="42"/>
      <c r="I10" s="43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39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4" ht="30" customHeight="1">
      <c r="A14" s="96" t="s">
        <v>28</v>
      </c>
      <c r="B14" s="55">
        <v>434.69</v>
      </c>
      <c r="C14" s="55"/>
      <c r="D14" s="56">
        <v>3.54</v>
      </c>
      <c r="E14" s="57">
        <v>110.787</v>
      </c>
      <c r="F14" s="57">
        <v>126.68</v>
      </c>
      <c r="G14" s="57">
        <v>13.474</v>
      </c>
      <c r="H14" s="57">
        <v>26.021</v>
      </c>
      <c r="I14" s="57">
        <v>8.004</v>
      </c>
      <c r="J14" s="57">
        <v>5.839</v>
      </c>
      <c r="K14" s="57">
        <v>8.601</v>
      </c>
      <c r="L14" s="57">
        <v>6.136</v>
      </c>
      <c r="M14" s="57"/>
      <c r="N14" s="57">
        <v>9.923</v>
      </c>
      <c r="O14" s="57">
        <v>24.557</v>
      </c>
      <c r="P14" s="57"/>
      <c r="Q14" s="57">
        <v>107.712</v>
      </c>
      <c r="R14" s="58"/>
      <c r="S14" s="58"/>
      <c r="T14" s="97">
        <v>104.811</v>
      </c>
      <c r="U14" s="98"/>
      <c r="X14" s="59"/>
    </row>
    <row r="15" spans="1:24" ht="30" customHeight="1">
      <c r="A15" s="96" t="s">
        <v>29</v>
      </c>
      <c r="B15" s="55">
        <v>256.14</v>
      </c>
      <c r="C15" s="55"/>
      <c r="D15" s="56">
        <v>4.366</v>
      </c>
      <c r="E15" s="57">
        <v>92.834</v>
      </c>
      <c r="F15" s="57">
        <v>82.44</v>
      </c>
      <c r="G15" s="57">
        <v>14.374</v>
      </c>
      <c r="H15" s="57">
        <v>23.818</v>
      </c>
      <c r="I15" s="57">
        <v>10.825</v>
      </c>
      <c r="J15" s="57">
        <v>5.614</v>
      </c>
      <c r="K15" s="57">
        <v>9.461</v>
      </c>
      <c r="L15" s="57">
        <v>7.182</v>
      </c>
      <c r="M15" s="57"/>
      <c r="N15" s="57">
        <v>10.484</v>
      </c>
      <c r="O15" s="57">
        <v>12.277</v>
      </c>
      <c r="P15" s="57"/>
      <c r="Q15" s="57">
        <v>16.469</v>
      </c>
      <c r="R15" s="60">
        <v>119.34</v>
      </c>
      <c r="S15" s="60"/>
      <c r="T15" s="57">
        <v>81.486</v>
      </c>
      <c r="X15" s="61"/>
    </row>
    <row r="16" spans="1:24" ht="30" customHeight="1">
      <c r="A16" s="96" t="s">
        <v>30</v>
      </c>
      <c r="B16" s="55">
        <v>232.35</v>
      </c>
      <c r="C16" s="55"/>
      <c r="D16" s="56">
        <v>4.552</v>
      </c>
      <c r="E16" s="57">
        <v>65.757</v>
      </c>
      <c r="F16" s="57">
        <v>78.909</v>
      </c>
      <c r="G16" s="57">
        <v>12.441</v>
      </c>
      <c r="H16" s="57">
        <v>24.529</v>
      </c>
      <c r="I16" s="57">
        <v>11.011</v>
      </c>
      <c r="J16" s="57">
        <v>4.811</v>
      </c>
      <c r="K16" s="57">
        <v>8.026</v>
      </c>
      <c r="L16" s="57">
        <v>6.429</v>
      </c>
      <c r="M16" s="57"/>
      <c r="N16" s="57">
        <v>9.159</v>
      </c>
      <c r="O16" s="57">
        <v>11.258</v>
      </c>
      <c r="P16" s="57"/>
      <c r="Q16" s="60">
        <v>7.906</v>
      </c>
      <c r="R16" s="60">
        <v>90.34</v>
      </c>
      <c r="S16" s="60"/>
      <c r="T16" s="57">
        <v>89.153</v>
      </c>
      <c r="X16" s="61"/>
    </row>
    <row r="17" spans="1:20" s="4" customFormat="1" ht="30" customHeight="1">
      <c r="A17" s="96" t="s">
        <v>38</v>
      </c>
      <c r="B17" s="55">
        <v>414.18</v>
      </c>
      <c r="C17" s="55"/>
      <c r="D17" s="56">
        <v>2.89</v>
      </c>
      <c r="E17" s="57">
        <v>57.376</v>
      </c>
      <c r="F17" s="57">
        <v>37.556</v>
      </c>
      <c r="G17" s="57">
        <v>8.837</v>
      </c>
      <c r="H17" s="57">
        <v>16.349</v>
      </c>
      <c r="I17" s="57">
        <v>7.05</v>
      </c>
      <c r="J17" s="57">
        <v>3.726</v>
      </c>
      <c r="K17" s="57">
        <v>5.528</v>
      </c>
      <c r="L17" s="57">
        <v>5.476</v>
      </c>
      <c r="M17" s="57"/>
      <c r="N17" s="57">
        <v>9.48</v>
      </c>
      <c r="O17" s="57">
        <v>10.611</v>
      </c>
      <c r="P17" s="57"/>
      <c r="Q17" s="60">
        <v>12.772</v>
      </c>
      <c r="R17" s="60">
        <v>56.025</v>
      </c>
      <c r="S17" s="60"/>
      <c r="T17" s="57">
        <v>65.713</v>
      </c>
    </row>
    <row r="18" spans="1:24" ht="30" customHeight="1">
      <c r="A18" s="96" t="s">
        <v>31</v>
      </c>
      <c r="B18" s="55">
        <v>471.13</v>
      </c>
      <c r="C18" s="55"/>
      <c r="D18" s="56">
        <v>6.552</v>
      </c>
      <c r="E18" s="57">
        <v>125.796</v>
      </c>
      <c r="F18" s="57">
        <v>106.374</v>
      </c>
      <c r="G18" s="57">
        <v>22.874</v>
      </c>
      <c r="H18" s="57">
        <v>42.363</v>
      </c>
      <c r="I18" s="57">
        <v>11.91</v>
      </c>
      <c r="J18" s="57">
        <v>7.65</v>
      </c>
      <c r="K18" s="57">
        <v>19.984</v>
      </c>
      <c r="L18" s="57">
        <v>16.057</v>
      </c>
      <c r="M18" s="57"/>
      <c r="N18" s="57">
        <v>26.974</v>
      </c>
      <c r="O18" s="57">
        <v>21.557</v>
      </c>
      <c r="P18" s="57"/>
      <c r="Q18" s="60">
        <v>20.891</v>
      </c>
      <c r="R18" s="60">
        <v>148.16</v>
      </c>
      <c r="S18" s="60">
        <v>46.52</v>
      </c>
      <c r="T18" s="57">
        <v>189.667</v>
      </c>
      <c r="U18" s="98"/>
      <c r="X18" s="61"/>
    </row>
    <row r="19" spans="1:24" ht="30" customHeight="1">
      <c r="A19" s="96" t="s">
        <v>32</v>
      </c>
      <c r="B19" s="55">
        <v>324.91</v>
      </c>
      <c r="C19" s="55">
        <v>9.32</v>
      </c>
      <c r="D19" s="56"/>
      <c r="E19" s="57">
        <v>189.782</v>
      </c>
      <c r="F19" s="57">
        <v>48.374</v>
      </c>
      <c r="G19" s="57"/>
      <c r="H19" s="57">
        <v>31.97</v>
      </c>
      <c r="I19" s="57"/>
      <c r="J19" s="57">
        <v>7</v>
      </c>
      <c r="K19" s="57"/>
      <c r="L19" s="57"/>
      <c r="M19" s="57">
        <v>18.045</v>
      </c>
      <c r="N19" s="57">
        <v>17.34</v>
      </c>
      <c r="O19" s="57">
        <v>27.686</v>
      </c>
      <c r="P19" s="57"/>
      <c r="Q19" s="60"/>
      <c r="R19" s="60">
        <v>74.16</v>
      </c>
      <c r="S19" s="60">
        <v>12.1</v>
      </c>
      <c r="T19" s="57">
        <v>54.292</v>
      </c>
      <c r="U19" s="98"/>
      <c r="X19" s="61"/>
    </row>
    <row r="20" spans="1:20" ht="30" customHeight="1">
      <c r="A20" s="54" t="s">
        <v>8</v>
      </c>
      <c r="B20" s="62">
        <f aca="true" t="shared" si="0" ref="B20:T20">SUM(B14:B19)</f>
        <v>2133.3999999999996</v>
      </c>
      <c r="C20" s="62">
        <f t="shared" si="0"/>
        <v>9.32</v>
      </c>
      <c r="D20" s="62">
        <f t="shared" si="0"/>
        <v>21.9</v>
      </c>
      <c r="E20" s="62">
        <f t="shared" si="0"/>
        <v>642.332</v>
      </c>
      <c r="F20" s="62">
        <f t="shared" si="0"/>
        <v>480.33299999999997</v>
      </c>
      <c r="G20" s="62">
        <f t="shared" si="0"/>
        <v>72</v>
      </c>
      <c r="H20" s="62">
        <f t="shared" si="0"/>
        <v>165.04999999999998</v>
      </c>
      <c r="I20" s="62">
        <f t="shared" si="0"/>
        <v>48.8</v>
      </c>
      <c r="J20" s="62">
        <f t="shared" si="0"/>
        <v>34.64</v>
      </c>
      <c r="K20" s="62">
        <f t="shared" si="0"/>
        <v>51.6</v>
      </c>
      <c r="L20" s="62">
        <f t="shared" si="0"/>
        <v>41.28</v>
      </c>
      <c r="M20" s="62">
        <f t="shared" si="0"/>
        <v>18.045</v>
      </c>
      <c r="N20" s="62">
        <f t="shared" si="0"/>
        <v>83.36000000000001</v>
      </c>
      <c r="O20" s="62">
        <f t="shared" si="0"/>
        <v>107.946</v>
      </c>
      <c r="P20" s="62">
        <f t="shared" si="0"/>
        <v>0</v>
      </c>
      <c r="Q20" s="62">
        <f t="shared" si="0"/>
        <v>165.75</v>
      </c>
      <c r="R20" s="62">
        <f t="shared" si="0"/>
        <v>488.025</v>
      </c>
      <c r="S20" s="62">
        <f t="shared" si="0"/>
        <v>58.620000000000005</v>
      </c>
      <c r="T20" s="62">
        <f t="shared" si="0"/>
        <v>585.1220000000001</v>
      </c>
    </row>
    <row r="22" spans="5:8" ht="19.5">
      <c r="E22" s="63"/>
      <c r="F22" s="63"/>
      <c r="G22" s="63"/>
      <c r="H22" s="64"/>
    </row>
  </sheetData>
  <sheetProtection/>
  <mergeCells count="26">
    <mergeCell ref="A3:T3"/>
    <mergeCell ref="A7:T7"/>
    <mergeCell ref="H11:N11"/>
    <mergeCell ref="T11:T13"/>
    <mergeCell ref="L12:L13"/>
    <mergeCell ref="N12:N13"/>
    <mergeCell ref="Q12:Q13"/>
    <mergeCell ref="R12:R13"/>
    <mergeCell ref="E11:F11"/>
    <mergeCell ref="H12:H13"/>
    <mergeCell ref="Q11:S11"/>
    <mergeCell ref="S12:S13"/>
    <mergeCell ref="C11:C13"/>
    <mergeCell ref="D11:D13"/>
    <mergeCell ref="O11:P11"/>
    <mergeCell ref="O12:O13"/>
    <mergeCell ref="P12:P13"/>
    <mergeCell ref="M12:M13"/>
    <mergeCell ref="A11:A13"/>
    <mergeCell ref="B11:B13"/>
    <mergeCell ref="I12:I13"/>
    <mergeCell ref="K12:K13"/>
    <mergeCell ref="G11:G13"/>
    <mergeCell ref="J12:J13"/>
    <mergeCell ref="E12:E13"/>
    <mergeCell ref="F12:F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zoomScale="85" zoomScaleNormal="85" zoomScalePageLayoutView="0" workbookViewId="0" topLeftCell="A1">
      <selection activeCell="Y19" sqref="Y19"/>
    </sheetView>
  </sheetViews>
  <sheetFormatPr defaultColWidth="11.421875" defaultRowHeight="12.75"/>
  <cols>
    <col min="1" max="1" width="26.8515625" style="68" customWidth="1"/>
    <col min="2" max="2" width="9.8515625" style="68" bestFit="1" customWidth="1"/>
    <col min="3" max="3" width="8.7109375" style="68" bestFit="1" customWidth="1"/>
    <col min="4" max="4" width="7.57421875" style="68" bestFit="1" customWidth="1"/>
    <col min="5" max="5" width="8.7109375" style="68" bestFit="1" customWidth="1"/>
    <col min="6" max="6" width="13.421875" style="68" customWidth="1"/>
    <col min="7" max="7" width="8.7109375" style="68" bestFit="1" customWidth="1"/>
    <col min="8" max="8" width="10.421875" style="68" bestFit="1" customWidth="1"/>
    <col min="9" max="9" width="11.57421875" style="68" bestFit="1" customWidth="1"/>
    <col min="10" max="10" width="8.7109375" style="68" bestFit="1" customWidth="1"/>
    <col min="11" max="12" width="7.57421875" style="68" bestFit="1" customWidth="1"/>
    <col min="13" max="13" width="7.57421875" style="4" customWidth="1"/>
    <col min="14" max="14" width="10.7109375" style="68" customWidth="1"/>
    <col min="15" max="15" width="11.421875" style="68" customWidth="1"/>
    <col min="16" max="16" width="10.57421875" style="68" customWidth="1"/>
    <col min="17" max="17" width="10.28125" style="68" customWidth="1"/>
    <col min="18" max="18" width="12.00390625" style="68" bestFit="1" customWidth="1"/>
    <col min="19" max="16384" width="11.421875" style="68" customWidth="1"/>
  </cols>
  <sheetData>
    <row r="1" spans="1:9" ht="24.7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1.25" customHeight="1">
      <c r="A2" s="69"/>
      <c r="B2" s="66"/>
      <c r="C2" s="66"/>
      <c r="D2" s="66"/>
      <c r="E2" s="66"/>
      <c r="F2" s="66"/>
      <c r="G2" s="66"/>
      <c r="H2" s="66"/>
      <c r="I2" s="67"/>
    </row>
    <row r="3" spans="1:20" ht="18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9" ht="8.25" customHeight="1">
      <c r="A4" s="66"/>
      <c r="B4" s="66"/>
      <c r="C4" s="66"/>
      <c r="D4" s="66"/>
      <c r="E4" s="66"/>
      <c r="F4" s="66"/>
      <c r="G4" s="66"/>
      <c r="H4" s="66"/>
      <c r="I4" s="67"/>
    </row>
    <row r="5" ht="6.75" customHeight="1"/>
    <row r="6" spans="1:9" ht="7.5" customHeight="1">
      <c r="A6" s="70"/>
      <c r="B6" s="70"/>
      <c r="C6" s="70"/>
      <c r="D6" s="70"/>
      <c r="E6" s="70"/>
      <c r="F6" s="70"/>
      <c r="G6" s="70"/>
      <c r="H6" s="70"/>
      <c r="I6" s="71"/>
    </row>
    <row r="7" spans="1:20" ht="21.75">
      <c r="A7" s="128" t="s">
        <v>12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9" ht="13.5" customHeight="1">
      <c r="A8" s="72"/>
      <c r="B8" s="66"/>
      <c r="C8" s="66"/>
      <c r="D8" s="73"/>
      <c r="E8" s="66"/>
      <c r="F8" s="66"/>
      <c r="G8" s="66"/>
      <c r="H8" s="66"/>
      <c r="I8" s="74"/>
    </row>
    <row r="9" spans="1:9" ht="11.25" customHeight="1">
      <c r="A9" s="75"/>
      <c r="B9" s="76"/>
      <c r="C9" s="76"/>
      <c r="D9" s="66"/>
      <c r="E9" s="76"/>
      <c r="F9" s="76"/>
      <c r="G9" s="76"/>
      <c r="H9" s="76"/>
      <c r="I9" s="77"/>
    </row>
    <row r="10" spans="1:9" ht="17.25">
      <c r="A10" s="75"/>
      <c r="B10" s="66"/>
      <c r="C10" s="66"/>
      <c r="D10" s="75"/>
      <c r="E10" s="66"/>
      <c r="F10" s="66"/>
      <c r="G10" s="66"/>
      <c r="H10" s="66"/>
      <c r="I10" s="67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39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2.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ht="30" customHeight="1">
      <c r="A15" s="96" t="s">
        <v>29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ht="30" customHeight="1">
      <c r="A16" s="96" t="s">
        <v>30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4" customFormat="1" ht="30" customHeight="1">
      <c r="A17" s="96" t="s">
        <v>38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ht="30" customHeight="1">
      <c r="A18" s="96" t="s">
        <v>31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ht="30" customHeight="1">
      <c r="A19" s="96" t="s">
        <v>32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30" customHeight="1">
      <c r="A20" s="54" t="s">
        <v>8</v>
      </c>
      <c r="B20" s="62">
        <f aca="true" t="shared" si="0" ref="B20:T20">SUM(B14:B19)</f>
        <v>0</v>
      </c>
      <c r="C20" s="62">
        <f t="shared" si="0"/>
        <v>0</v>
      </c>
      <c r="D20" s="62">
        <f t="shared" si="0"/>
        <v>0</v>
      </c>
      <c r="E20" s="62">
        <f t="shared" si="0"/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  <c r="L20" s="62">
        <f t="shared" si="0"/>
        <v>0</v>
      </c>
      <c r="M20" s="62">
        <f t="shared" si="0"/>
        <v>0</v>
      </c>
      <c r="N20" s="62">
        <f t="shared" si="0"/>
        <v>0</v>
      </c>
      <c r="O20" s="62">
        <f t="shared" si="0"/>
        <v>0</v>
      </c>
      <c r="P20" s="62">
        <f t="shared" si="0"/>
        <v>0</v>
      </c>
      <c r="Q20" s="62">
        <f t="shared" si="0"/>
        <v>0</v>
      </c>
      <c r="R20" s="62">
        <f t="shared" si="0"/>
        <v>0</v>
      </c>
      <c r="S20" s="62">
        <f t="shared" si="0"/>
        <v>0</v>
      </c>
      <c r="T20" s="62">
        <f t="shared" si="0"/>
        <v>0</v>
      </c>
    </row>
    <row r="22" spans="5:8" ht="19.5">
      <c r="E22" s="78"/>
      <c r="F22" s="78"/>
      <c r="G22" s="78"/>
      <c r="H22" s="79"/>
    </row>
  </sheetData>
  <sheetProtection/>
  <mergeCells count="26">
    <mergeCell ref="A3:T3"/>
    <mergeCell ref="A7:T7"/>
    <mergeCell ref="E12:E13"/>
    <mergeCell ref="F12:F13"/>
    <mergeCell ref="C11:C13"/>
    <mergeCell ref="D11:D13"/>
    <mergeCell ref="H12:H13"/>
    <mergeCell ref="K12:K13"/>
    <mergeCell ref="L12:L13"/>
    <mergeCell ref="I12:I13"/>
    <mergeCell ref="T11:T13"/>
    <mergeCell ref="O12:O13"/>
    <mergeCell ref="R12:R13"/>
    <mergeCell ref="S12:S13"/>
    <mergeCell ref="E11:F11"/>
    <mergeCell ref="P12:P13"/>
    <mergeCell ref="Q12:Q13"/>
    <mergeCell ref="A11:A13"/>
    <mergeCell ref="B11:B13"/>
    <mergeCell ref="G11:G13"/>
    <mergeCell ref="O11:P11"/>
    <mergeCell ref="Q11:S11"/>
    <mergeCell ref="J12:J13"/>
    <mergeCell ref="H11:N11"/>
    <mergeCell ref="N12:N13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85" zoomScaleNormal="85" zoomScalePageLayoutView="0" workbookViewId="0" topLeftCell="A1">
      <selection activeCell="A8" sqref="A8"/>
    </sheetView>
  </sheetViews>
  <sheetFormatPr defaultColWidth="11.421875" defaultRowHeight="12.75"/>
  <cols>
    <col min="1" max="1" width="26.8515625" style="83" customWidth="1"/>
    <col min="2" max="2" width="9.8515625" style="83" bestFit="1" customWidth="1"/>
    <col min="3" max="3" width="8.7109375" style="83" bestFit="1" customWidth="1"/>
    <col min="4" max="4" width="7.57421875" style="83" bestFit="1" customWidth="1"/>
    <col min="5" max="5" width="10.8515625" style="83" bestFit="1" customWidth="1"/>
    <col min="6" max="6" width="12.7109375" style="83" bestFit="1" customWidth="1"/>
    <col min="7" max="7" width="8.7109375" style="83" bestFit="1" customWidth="1"/>
    <col min="8" max="8" width="10.421875" style="83" bestFit="1" customWidth="1"/>
    <col min="9" max="9" width="11.57421875" style="83" bestFit="1" customWidth="1"/>
    <col min="10" max="10" width="8.7109375" style="83" bestFit="1" customWidth="1"/>
    <col min="11" max="12" width="9.57421875" style="83" bestFit="1" customWidth="1"/>
    <col min="13" max="13" width="7.57421875" style="4" customWidth="1"/>
    <col min="14" max="14" width="10.7109375" style="83" customWidth="1"/>
    <col min="15" max="15" width="11.421875" style="83" customWidth="1"/>
    <col min="16" max="16" width="10.8515625" style="84" bestFit="1" customWidth="1"/>
    <col min="17" max="17" width="10.421875" style="84" customWidth="1"/>
    <col min="18" max="18" width="12.00390625" style="83" bestFit="1" customWidth="1"/>
    <col min="19" max="16384" width="11.421875" style="83" customWidth="1"/>
  </cols>
  <sheetData>
    <row r="1" spans="1:9" ht="24.7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1.25" customHeight="1">
      <c r="A2" s="85"/>
      <c r="B2" s="81"/>
      <c r="C2" s="81"/>
      <c r="D2" s="81"/>
      <c r="E2" s="81"/>
      <c r="F2" s="81"/>
      <c r="G2" s="81"/>
      <c r="H2" s="81"/>
      <c r="I2" s="82"/>
    </row>
    <row r="3" spans="1:20" ht="18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9" ht="8.25" customHeight="1">
      <c r="A4" s="81"/>
      <c r="B4" s="81"/>
      <c r="C4" s="81"/>
      <c r="D4" s="81"/>
      <c r="E4" s="81"/>
      <c r="F4" s="81"/>
      <c r="G4" s="81"/>
      <c r="H4" s="81"/>
      <c r="I4" s="82"/>
    </row>
    <row r="5" ht="6.75" customHeight="1"/>
    <row r="6" spans="1:9" ht="7.5" customHeight="1">
      <c r="A6" s="86"/>
      <c r="B6" s="86"/>
      <c r="C6" s="86"/>
      <c r="D6" s="86"/>
      <c r="E6" s="86"/>
      <c r="F6" s="86"/>
      <c r="G6" s="86"/>
      <c r="H6" s="86"/>
      <c r="I6" s="87"/>
    </row>
    <row r="7" spans="1:20" ht="21.75">
      <c r="A7" s="124" t="s">
        <v>41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9" ht="13.5" customHeight="1">
      <c r="A8" s="88"/>
      <c r="B8" s="81"/>
      <c r="C8" s="81"/>
      <c r="D8" s="89"/>
      <c r="E8" s="81"/>
      <c r="F8" s="81"/>
      <c r="G8" s="81"/>
      <c r="H8" s="81"/>
      <c r="I8" s="90"/>
    </row>
    <row r="9" spans="1:9" ht="11.25" customHeight="1">
      <c r="A9" s="91"/>
      <c r="B9" s="92"/>
      <c r="C9" s="92"/>
      <c r="D9" s="81"/>
      <c r="E9" s="92"/>
      <c r="F9" s="92"/>
      <c r="G9" s="92"/>
      <c r="H9" s="92"/>
      <c r="I9" s="93"/>
    </row>
    <row r="10" spans="1:9" ht="17.25">
      <c r="A10" s="91"/>
      <c r="B10" s="81"/>
      <c r="C10" s="81"/>
      <c r="D10" s="91"/>
      <c r="E10" s="81"/>
      <c r="F10" s="81"/>
      <c r="G10" s="81"/>
      <c r="H10" s="81"/>
      <c r="I10" s="82"/>
    </row>
    <row r="11" spans="1:20" ht="28.5" customHeight="1">
      <c r="A11" s="126"/>
      <c r="B11" s="122" t="s">
        <v>23</v>
      </c>
      <c r="C11" s="117" t="s">
        <v>3</v>
      </c>
      <c r="D11" s="125" t="s">
        <v>4</v>
      </c>
      <c r="E11" s="100" t="s">
        <v>21</v>
      </c>
      <c r="F11" s="102"/>
      <c r="G11" s="122" t="s">
        <v>22</v>
      </c>
      <c r="H11" s="100" t="s">
        <v>26</v>
      </c>
      <c r="I11" s="102"/>
      <c r="J11" s="102"/>
      <c r="K11" s="102"/>
      <c r="L11" s="102"/>
      <c r="M11" s="102"/>
      <c r="N11" s="101"/>
      <c r="O11" s="100" t="s">
        <v>16</v>
      </c>
      <c r="P11" s="101"/>
      <c r="Q11" s="111" t="s">
        <v>14</v>
      </c>
      <c r="R11" s="112"/>
      <c r="S11" s="113"/>
      <c r="T11" s="122" t="s">
        <v>27</v>
      </c>
    </row>
    <row r="12" spans="1:20" ht="14.25" customHeight="1">
      <c r="A12" s="103"/>
      <c r="B12" s="116"/>
      <c r="C12" s="118"/>
      <c r="D12" s="125"/>
      <c r="E12" s="116" t="s">
        <v>24</v>
      </c>
      <c r="F12" s="116" t="s">
        <v>25</v>
      </c>
      <c r="G12" s="116"/>
      <c r="H12" s="120" t="s">
        <v>5</v>
      </c>
      <c r="I12" s="120" t="s">
        <v>6</v>
      </c>
      <c r="J12" s="103" t="s">
        <v>7</v>
      </c>
      <c r="K12" s="103" t="s">
        <v>17</v>
      </c>
      <c r="L12" s="103" t="s">
        <v>18</v>
      </c>
      <c r="M12" s="114" t="s">
        <v>39</v>
      </c>
      <c r="N12" s="105" t="s">
        <v>19</v>
      </c>
      <c r="O12" s="107" t="s">
        <v>20</v>
      </c>
      <c r="P12" s="107" t="s">
        <v>33</v>
      </c>
      <c r="Q12" s="109" t="s">
        <v>20</v>
      </c>
      <c r="R12" s="107" t="s">
        <v>33</v>
      </c>
      <c r="S12" s="107" t="s">
        <v>35</v>
      </c>
      <c r="T12" s="116"/>
    </row>
    <row r="13" spans="1:20" ht="23.25" customHeight="1">
      <c r="A13" s="104"/>
      <c r="B13" s="108"/>
      <c r="C13" s="119"/>
      <c r="D13" s="125"/>
      <c r="E13" s="108"/>
      <c r="F13" s="108"/>
      <c r="G13" s="108"/>
      <c r="H13" s="121"/>
      <c r="I13" s="121"/>
      <c r="J13" s="104"/>
      <c r="K13" s="104"/>
      <c r="L13" s="104"/>
      <c r="M13" s="115"/>
      <c r="N13" s="106"/>
      <c r="O13" s="123"/>
      <c r="P13" s="108"/>
      <c r="Q13" s="110"/>
      <c r="R13" s="123"/>
      <c r="S13" s="123"/>
      <c r="T13" s="108"/>
    </row>
    <row r="14" spans="1:20" ht="30" customHeight="1">
      <c r="A14" s="96" t="s">
        <v>28</v>
      </c>
      <c r="B14" s="55">
        <f>'T1'!B14+'T2'!B14+'T3'!B14+'T4'!B14</f>
        <v>1409.19</v>
      </c>
      <c r="C14" s="55">
        <f>'T1'!C14+'T2'!C14+'T3'!C14+'T4'!C14</f>
        <v>43.337</v>
      </c>
      <c r="D14" s="55">
        <f>'T1'!D14+'T2'!D14+'T3'!D14+'T4'!D14</f>
        <v>10.363</v>
      </c>
      <c r="E14" s="55">
        <f>'T1'!E14+'T2'!E14+'T3'!E14+'T4'!E14</f>
        <v>240.457</v>
      </c>
      <c r="F14" s="55">
        <f>'T1'!F14+'T2'!F14+'T3'!F14+'T4'!F14</f>
        <v>282.50300000000004</v>
      </c>
      <c r="G14" s="55">
        <f>'T1'!G14+'T2'!G14+'T3'!G14+'T4'!G14</f>
        <v>42.495999999999995</v>
      </c>
      <c r="H14" s="55">
        <f>'T1'!H14+'T2'!H14+'T3'!H14+'T4'!H14</f>
        <v>67.732</v>
      </c>
      <c r="I14" s="55">
        <f>'T1'!I14+'T2'!I14+'T3'!I14+'T4'!I14</f>
        <v>17.665999999999997</v>
      </c>
      <c r="J14" s="55">
        <f>'T1'!J14+'T2'!J14+'T3'!J14+'T4'!J14</f>
        <v>27.095999999999997</v>
      </c>
      <c r="K14" s="55">
        <f>'T1'!K14+'T2'!K14+'T3'!K14+'T4'!K14</f>
        <v>17.286</v>
      </c>
      <c r="L14" s="55">
        <f>'T1'!L14+'T2'!L14+'T3'!L14+'T4'!L14</f>
        <v>16.109</v>
      </c>
      <c r="M14" s="55">
        <f>'T1'!M14+'T2'!M14+'T3'!M14+'T4'!M14</f>
        <v>0</v>
      </c>
      <c r="N14" s="55">
        <f>'T1'!N14+'T2'!N14+'T3'!N14+'T4'!N14</f>
        <v>25.308999999999997</v>
      </c>
      <c r="O14" s="55">
        <f>'T1'!O14+'T2'!O14+'T3'!O14+'T4'!O14</f>
        <v>140.259</v>
      </c>
      <c r="P14" s="55">
        <f>'T1'!P14+'T2'!P14+'T3'!P14+'T4'!P14</f>
        <v>66.87</v>
      </c>
      <c r="Q14" s="55">
        <f>'T1'!Q14+'T2'!Q14+'T3'!Q14+'T4'!Q14</f>
        <v>354.71299999999997</v>
      </c>
      <c r="R14" s="55">
        <f>'T1'!R14+'T2'!R14+'T3'!R14+'T4'!R14</f>
        <v>0</v>
      </c>
      <c r="S14" s="55">
        <f>'T1'!S14+'T2'!S14+'T3'!S14+'T4'!S14</f>
        <v>0</v>
      </c>
      <c r="T14" s="55">
        <f>'T1'!T14+'T2'!T14+'T3'!T14+'T4'!T14</f>
        <v>330.082</v>
      </c>
    </row>
    <row r="15" spans="1:20" ht="30" customHeight="1">
      <c r="A15" s="96" t="s">
        <v>29</v>
      </c>
      <c r="B15" s="55">
        <f>'T1'!B15+'T2'!B15+'T3'!B15+'T4'!B15</f>
        <v>1115.21</v>
      </c>
      <c r="C15" s="55">
        <f>'T1'!C15+'T2'!C15+'T3'!C15+'T4'!C15</f>
        <v>41.888999999999996</v>
      </c>
      <c r="D15" s="55">
        <f>'T1'!D15+'T2'!D15+'T3'!D15+'T4'!D15</f>
        <v>11.921</v>
      </c>
      <c r="E15" s="55">
        <f>'T1'!E15+'T2'!E15+'T3'!E15+'T4'!E15</f>
        <v>197.775</v>
      </c>
      <c r="F15" s="55">
        <f>'T1'!F15+'T2'!F15+'T3'!F15+'T4'!F15</f>
        <v>189.364</v>
      </c>
      <c r="G15" s="55">
        <f>'T1'!G15+'T2'!G15+'T3'!G15+'T4'!G15</f>
        <v>41.488</v>
      </c>
      <c r="H15" s="55">
        <f>'T1'!H15+'T2'!H15+'T3'!H15+'T4'!H15</f>
        <v>55.396</v>
      </c>
      <c r="I15" s="55">
        <f>'T1'!I15+'T2'!I15+'T3'!I15+'T4'!I15</f>
        <v>21.316</v>
      </c>
      <c r="J15" s="55">
        <f>'T1'!J15+'T2'!J15+'T3'!J15+'T4'!J15</f>
        <v>24.970000000000002</v>
      </c>
      <c r="K15" s="55">
        <f>'T1'!K15+'T2'!K15+'T3'!K15+'T4'!K15</f>
        <v>18.164</v>
      </c>
      <c r="L15" s="55">
        <f>'T1'!L15+'T2'!L15+'T3'!L15+'T4'!L15</f>
        <v>17.608</v>
      </c>
      <c r="M15" s="55">
        <f>'T1'!M15+'T2'!M15+'T3'!M15+'T4'!M15</f>
        <v>0</v>
      </c>
      <c r="N15" s="55">
        <f>'T1'!N15+'T2'!N15+'T3'!N15+'T4'!N15</f>
        <v>26.393</v>
      </c>
      <c r="O15" s="55">
        <f>'T1'!O15+'T2'!O15+'T3'!O15+'T4'!O15</f>
        <v>63.063</v>
      </c>
      <c r="P15" s="55">
        <f>'T1'!P15+'T2'!P15+'T3'!P15+'T4'!P15</f>
        <v>0</v>
      </c>
      <c r="Q15" s="55">
        <f>'T1'!Q15+'T2'!Q15+'T3'!Q15+'T4'!Q15</f>
        <v>53.391</v>
      </c>
      <c r="R15" s="55">
        <f>'T1'!R15+'T2'!R15+'T3'!R15+'T4'!R15</f>
        <v>313.62</v>
      </c>
      <c r="S15" s="55">
        <f>'T1'!S15+'T2'!S15+'T3'!S15+'T4'!S15</f>
        <v>0</v>
      </c>
      <c r="T15" s="55">
        <f>'T1'!T15+'T2'!T15+'T3'!T15+'T4'!T15</f>
        <v>241.53199999999998</v>
      </c>
    </row>
    <row r="16" spans="1:20" ht="30" customHeight="1">
      <c r="A16" s="96" t="s">
        <v>30</v>
      </c>
      <c r="B16" s="55">
        <f>'T1'!B16+'T2'!B16+'T3'!B16+'T4'!B16</f>
        <v>1129.29</v>
      </c>
      <c r="C16" s="55">
        <f>'T1'!C16+'T2'!C16+'T3'!C16+'T4'!C16</f>
        <v>41.19</v>
      </c>
      <c r="D16" s="55">
        <f>'T1'!D16+'T2'!D16+'T3'!D16+'T4'!D16</f>
        <v>12.879</v>
      </c>
      <c r="E16" s="55">
        <f>'T1'!E16+'T2'!E16+'T3'!E16+'T4'!E16</f>
        <v>137.52800000000002</v>
      </c>
      <c r="F16" s="55">
        <f>'T1'!F16+'T2'!F16+'T3'!F16+'T4'!F16</f>
        <v>277.243</v>
      </c>
      <c r="G16" s="55">
        <f>'T1'!G16+'T2'!G16+'T3'!G16+'T4'!G16</f>
        <v>38.003</v>
      </c>
      <c r="H16" s="55">
        <f>'T1'!H16+'T2'!H16+'T3'!H16+'T4'!H16</f>
        <v>63.396</v>
      </c>
      <c r="I16" s="55">
        <f>'T1'!I16+'T2'!I16+'T3'!I16+'T4'!I16</f>
        <v>22.833</v>
      </c>
      <c r="J16" s="55">
        <f>'T1'!J16+'T2'!J16+'T3'!J16+'T4'!J16</f>
        <v>23.492</v>
      </c>
      <c r="K16" s="55">
        <f>'T1'!K16+'T2'!K16+'T3'!K16+'T4'!K16</f>
        <v>16.503</v>
      </c>
      <c r="L16" s="55">
        <f>'T1'!L16+'T2'!L16+'T3'!L16+'T4'!L16</f>
        <v>16.454</v>
      </c>
      <c r="M16" s="55">
        <f>'T1'!M16+'T2'!M16+'T3'!M16+'T4'!M16</f>
        <v>0</v>
      </c>
      <c r="N16" s="55">
        <f>'T1'!N16+'T2'!N16+'T3'!N16+'T4'!N16</f>
        <v>23.416</v>
      </c>
      <c r="O16" s="55">
        <f>'T1'!O16+'T2'!O16+'T3'!O16+'T4'!O16</f>
        <v>62.628</v>
      </c>
      <c r="P16" s="55">
        <f>'T1'!P16+'T2'!P16+'T3'!P16+'T4'!P16</f>
        <v>0</v>
      </c>
      <c r="Q16" s="55">
        <f>'T1'!Q16+'T2'!Q16+'T3'!Q16+'T4'!Q16</f>
        <v>24.134999999999998</v>
      </c>
      <c r="R16" s="55">
        <f>'T1'!R16+'T2'!R16+'T3'!R16+'T4'!R16</f>
        <v>283.387</v>
      </c>
      <c r="S16" s="55">
        <f>'T1'!S16+'T2'!S16+'T3'!S16+'T4'!S16</f>
        <v>0</v>
      </c>
      <c r="T16" s="55">
        <f>'T1'!T16+'T2'!T16+'T3'!T16+'T4'!T16</f>
        <v>267.926</v>
      </c>
    </row>
    <row r="17" spans="1:20" s="4" customFormat="1" ht="30" customHeight="1">
      <c r="A17" s="96" t="s">
        <v>38</v>
      </c>
      <c r="B17" s="55">
        <f>'T1'!B17+'T2'!B17+'T3'!B17+'T4'!B17</f>
        <v>890.8</v>
      </c>
      <c r="C17" s="55">
        <f>'T1'!C17+'T2'!C17+'T3'!C17+'T4'!C17</f>
        <v>25.917</v>
      </c>
      <c r="D17" s="55">
        <f>'T1'!D17+'T2'!D17+'T3'!D17+'T4'!D17</f>
        <v>7.945</v>
      </c>
      <c r="E17" s="55">
        <f>'T1'!E17+'T2'!E17+'T3'!E17+'T4'!E17</f>
        <v>118.01499999999999</v>
      </c>
      <c r="F17" s="55">
        <f>'T1'!F17+'T2'!F17+'T3'!F17+'T4'!F17</f>
        <v>120.361</v>
      </c>
      <c r="G17" s="55">
        <f>'T1'!G17+'T2'!G17+'T3'!G17+'T4'!G17</f>
        <v>25.974999999999998</v>
      </c>
      <c r="H17" s="55">
        <f>'T1'!H17+'T2'!H17+'T3'!H17+'T4'!H17</f>
        <v>40.935</v>
      </c>
      <c r="I17" s="55">
        <f>'T1'!I17+'T2'!I17+'T3'!I17+'T4'!I17</f>
        <v>15.625</v>
      </c>
      <c r="J17" s="55">
        <f>'T1'!J17+'T2'!J17+'T3'!J17+'T4'!J17</f>
        <v>17.947</v>
      </c>
      <c r="K17" s="55">
        <f>'T1'!K17+'T2'!K17+'T3'!K17+'T4'!K17</f>
        <v>11.207</v>
      </c>
      <c r="L17" s="55">
        <f>'T1'!L17+'T2'!L17+'T3'!L17+'T4'!L17</f>
        <v>15.256</v>
      </c>
      <c r="M17" s="55">
        <f>'T1'!M17+'T2'!M17+'T3'!M17+'T4'!M17</f>
        <v>0</v>
      </c>
      <c r="N17" s="55">
        <f>'T1'!N17+'T2'!N17+'T3'!N17+'T4'!N17</f>
        <v>22.665</v>
      </c>
      <c r="O17" s="55">
        <f>'T1'!O17+'T2'!O17+'T3'!O17+'T4'!O17</f>
        <v>56.641000000000005</v>
      </c>
      <c r="P17" s="55">
        <f>'T1'!P17+'T2'!P17+'T3'!P17+'T4'!P17</f>
        <v>0</v>
      </c>
      <c r="Q17" s="55">
        <f>'T1'!Q17+'T2'!Q17+'T3'!Q17+'T4'!Q17</f>
        <v>41.208</v>
      </c>
      <c r="R17" s="55">
        <f>'T1'!R17+'T2'!R17+'T3'!R17+'T4'!R17</f>
        <v>163.847</v>
      </c>
      <c r="S17" s="55">
        <f>'T1'!S17+'T2'!S17+'T3'!S17+'T4'!S17</f>
        <v>0</v>
      </c>
      <c r="T17" s="55">
        <f>'T1'!T17+'T2'!T17+'T3'!T17+'T4'!T17</f>
        <v>194.48999999999998</v>
      </c>
    </row>
    <row r="18" spans="1:20" ht="30" customHeight="1">
      <c r="A18" s="96" t="s">
        <v>31</v>
      </c>
      <c r="B18" s="55">
        <f>'T1'!B18+'T2'!B18+'T3'!B18+'T4'!B18</f>
        <v>1642.6599999999999</v>
      </c>
      <c r="C18" s="55">
        <f>'T1'!C18+'T2'!C18+'T3'!C18+'T4'!C18</f>
        <v>57.567</v>
      </c>
      <c r="D18" s="55">
        <f>'T1'!D18+'T2'!D18+'T3'!D18+'T4'!D18</f>
        <v>19.171999999999997</v>
      </c>
      <c r="E18" s="55">
        <f>'T1'!E18+'T2'!E18+'T3'!E18+'T4'!E18</f>
        <v>284.502</v>
      </c>
      <c r="F18" s="55">
        <f>'T1'!F18+'T2'!F18+'T3'!F18+'T4'!F18</f>
        <v>365.23799999999994</v>
      </c>
      <c r="G18" s="55">
        <f>'T1'!G18+'T2'!G18+'T3'!G18+'T4'!G18</f>
        <v>66.91799999999999</v>
      </c>
      <c r="H18" s="55">
        <f>'T1'!H18+'T2'!H18+'T3'!H18+'T4'!H18</f>
        <v>103.92099999999999</v>
      </c>
      <c r="I18" s="55">
        <f>'T1'!I18+'T2'!I18+'T3'!I18+'T4'!I18</f>
        <v>26.96</v>
      </c>
      <c r="J18" s="55">
        <f>'T1'!J18+'T2'!J18+'T3'!J18+'T4'!J18</f>
        <v>37.214999999999996</v>
      </c>
      <c r="K18" s="55">
        <f>'T1'!K18+'T2'!K18+'T3'!K18+'T4'!K18</f>
        <v>40.68000000000001</v>
      </c>
      <c r="L18" s="55">
        <f>'T1'!L18+'T2'!L18+'T3'!L18+'T4'!L18</f>
        <v>40.863</v>
      </c>
      <c r="M18" s="55">
        <f>'T1'!M18+'T2'!M18+'T3'!M18+'T4'!M18</f>
        <v>0</v>
      </c>
      <c r="N18" s="55">
        <f>'T1'!N18+'T2'!N18+'T3'!N18+'T4'!N18</f>
        <v>73.467</v>
      </c>
      <c r="O18" s="55">
        <f>'T1'!O18+'T2'!O18+'T3'!O18+'T4'!O18</f>
        <v>123.266</v>
      </c>
      <c r="P18" s="55">
        <f>'T1'!P18+'T2'!P18+'T3'!P18+'T4'!P18</f>
        <v>0</v>
      </c>
      <c r="Q18" s="55">
        <f>'T1'!Q18+'T2'!Q18+'T3'!Q18+'T4'!Q18</f>
        <v>84.35300000000001</v>
      </c>
      <c r="R18" s="55">
        <f>'T1'!R18+'T2'!R18+'T3'!R18+'T4'!R18</f>
        <v>442.25</v>
      </c>
      <c r="S18" s="55">
        <f>'T1'!S18+'T2'!S18+'T3'!S18+'T4'!S18</f>
        <v>192.26000000000002</v>
      </c>
      <c r="T18" s="55">
        <f>'T1'!T18+'T2'!T18+'T3'!T18+'T4'!T18</f>
        <v>611.54</v>
      </c>
    </row>
    <row r="19" spans="1:20" ht="30" customHeight="1">
      <c r="A19" s="96" t="s">
        <v>32</v>
      </c>
      <c r="B19" s="55">
        <f>'T1'!B19+'T2'!B19+'T3'!B19+'T4'!B19</f>
        <v>974.3900000000001</v>
      </c>
      <c r="C19" s="55">
        <f>'T1'!C19+'T2'!C19+'T3'!C19+'T4'!C19</f>
        <v>50.84</v>
      </c>
      <c r="D19" s="55">
        <f>'T1'!D19+'T2'!D19+'T3'!D19+'T4'!D19</f>
        <v>0</v>
      </c>
      <c r="E19" s="55">
        <f>'T1'!E19+'T2'!E19+'T3'!E19+'T4'!E19</f>
        <v>213.482</v>
      </c>
      <c r="F19" s="55">
        <f>'T1'!F19+'T2'!F19+'T3'!F19+'T4'!F19</f>
        <v>181.09799999999998</v>
      </c>
      <c r="G19" s="55">
        <f>'T1'!G19+'T2'!G19+'T3'!G19+'T4'!G19</f>
        <v>0</v>
      </c>
      <c r="H19" s="55">
        <f>'T1'!H19+'T2'!H19+'T3'!H19+'T4'!H19</f>
        <v>61.092</v>
      </c>
      <c r="I19" s="55">
        <f>'T1'!I19+'T2'!I19+'T3'!I19+'T4'!I19</f>
        <v>0</v>
      </c>
      <c r="J19" s="55">
        <f>'T1'!J19+'T2'!J19+'T3'!J19+'T4'!J19</f>
        <v>31.566</v>
      </c>
      <c r="K19" s="55">
        <f>'T1'!K19+'T2'!K19+'T3'!K19+'T4'!K19</f>
        <v>0</v>
      </c>
      <c r="L19" s="55">
        <f>'T1'!L19+'T2'!L19+'T3'!L19+'T4'!L19</f>
        <v>0</v>
      </c>
      <c r="M19" s="55">
        <f>'T1'!M19+'T2'!M19+'T3'!M19+'T4'!M19</f>
        <v>52.410000000000004</v>
      </c>
      <c r="N19" s="55">
        <f>'T1'!N19+'T2'!N19+'T3'!N19+'T4'!N19</f>
        <v>43.047</v>
      </c>
      <c r="O19" s="55">
        <f>'T1'!O19+'T2'!O19+'T3'!O19+'T4'!O19</f>
        <v>77.19</v>
      </c>
      <c r="P19" s="55">
        <f>'T1'!P19+'T2'!P19+'T3'!P19+'T4'!P19</f>
        <v>0</v>
      </c>
      <c r="Q19" s="55">
        <f>'T1'!Q19+'T2'!Q19+'T3'!Q19+'T4'!Q19</f>
        <v>19.35</v>
      </c>
      <c r="R19" s="55">
        <f>'T1'!R19+'T2'!R19+'T3'!R19+'T4'!R19</f>
        <v>218.66</v>
      </c>
      <c r="S19" s="55">
        <f>'T1'!S19+'T2'!S19+'T3'!S19+'T4'!S19</f>
        <v>16.514</v>
      </c>
      <c r="T19" s="55">
        <f>'T1'!T19+'T2'!T19+'T3'!T19+'T4'!T19</f>
        <v>180.198</v>
      </c>
    </row>
    <row r="20" spans="1:20" ht="30" customHeight="1">
      <c r="A20" s="54" t="s">
        <v>8</v>
      </c>
      <c r="B20" s="62">
        <f aca="true" t="shared" si="0" ref="B20:T20">SUM(B14:B19)</f>
        <v>7161.54</v>
      </c>
      <c r="C20" s="62">
        <f t="shared" si="0"/>
        <v>260.74</v>
      </c>
      <c r="D20" s="62">
        <f t="shared" si="0"/>
        <v>62.279999999999994</v>
      </c>
      <c r="E20" s="62">
        <f t="shared" si="0"/>
        <v>1191.759</v>
      </c>
      <c r="F20" s="62">
        <f t="shared" si="0"/>
        <v>1415.807</v>
      </c>
      <c r="G20" s="62">
        <f t="shared" si="0"/>
        <v>214.88</v>
      </c>
      <c r="H20" s="62">
        <f t="shared" si="0"/>
        <v>392.472</v>
      </c>
      <c r="I20" s="62">
        <f t="shared" si="0"/>
        <v>104.4</v>
      </c>
      <c r="J20" s="62">
        <f t="shared" si="0"/>
        <v>162.286</v>
      </c>
      <c r="K20" s="62">
        <f t="shared" si="0"/>
        <v>103.84</v>
      </c>
      <c r="L20" s="62">
        <f t="shared" si="0"/>
        <v>106.28999999999999</v>
      </c>
      <c r="M20" s="62">
        <f t="shared" si="0"/>
        <v>52.410000000000004</v>
      </c>
      <c r="N20" s="62">
        <f t="shared" si="0"/>
        <v>214.297</v>
      </c>
      <c r="O20" s="62">
        <f t="shared" si="0"/>
        <v>523.047</v>
      </c>
      <c r="P20" s="62">
        <f t="shared" si="0"/>
        <v>66.87</v>
      </c>
      <c r="Q20" s="62">
        <f t="shared" si="0"/>
        <v>577.15</v>
      </c>
      <c r="R20" s="62">
        <f t="shared" si="0"/>
        <v>1421.7640000000001</v>
      </c>
      <c r="S20" s="62">
        <f t="shared" si="0"/>
        <v>208.77400000000003</v>
      </c>
      <c r="T20" s="62">
        <f t="shared" si="0"/>
        <v>1825.768</v>
      </c>
    </row>
    <row r="22" spans="5:8" ht="10.5" customHeight="1">
      <c r="E22" s="94"/>
      <c r="F22" s="94"/>
      <c r="G22" s="94"/>
      <c r="H22" s="95"/>
    </row>
  </sheetData>
  <sheetProtection/>
  <mergeCells count="26">
    <mergeCell ref="F12:F13"/>
    <mergeCell ref="Q12:Q13"/>
    <mergeCell ref="Q11:S11"/>
    <mergeCell ref="A7:T7"/>
    <mergeCell ref="A11:A13"/>
    <mergeCell ref="C11:C13"/>
    <mergeCell ref="T11:T13"/>
    <mergeCell ref="O12:O13"/>
    <mergeCell ref="S12:S13"/>
    <mergeCell ref="B11:B13"/>
    <mergeCell ref="G11:G13"/>
    <mergeCell ref="A3:T3"/>
    <mergeCell ref="D11:D13"/>
    <mergeCell ref="J12:J13"/>
    <mergeCell ref="L12:L13"/>
    <mergeCell ref="E11:F11"/>
    <mergeCell ref="H12:H13"/>
    <mergeCell ref="P12:P13"/>
    <mergeCell ref="E12:E13"/>
    <mergeCell ref="I12:I13"/>
    <mergeCell ref="O11:P11"/>
    <mergeCell ref="N12:N13"/>
    <mergeCell ref="K12:K13"/>
    <mergeCell ref="R12:R13"/>
    <mergeCell ref="H11:N11"/>
    <mergeCell ref="M12:M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85" zoomScaleNormal="85" zoomScalePageLayoutView="0" workbookViewId="0" topLeftCell="A1">
      <selection activeCell="A7" sqref="A7:Q7"/>
    </sheetView>
  </sheetViews>
  <sheetFormatPr defaultColWidth="11.421875" defaultRowHeight="12.75"/>
  <cols>
    <col min="1" max="1" width="25.28125" style="19" customWidth="1"/>
    <col min="2" max="2" width="10.421875" style="19" bestFit="1" customWidth="1"/>
    <col min="3" max="3" width="7.57421875" style="19" bestFit="1" customWidth="1"/>
    <col min="4" max="5" width="9.57421875" style="19" bestFit="1" customWidth="1"/>
    <col min="6" max="6" width="10.421875" style="19" bestFit="1" customWidth="1"/>
    <col min="7" max="7" width="11.57421875" style="19" bestFit="1" customWidth="1"/>
    <col min="8" max="8" width="7.57421875" style="19" bestFit="1" customWidth="1"/>
    <col min="9" max="12" width="7.57421875" style="19" customWidth="1"/>
    <col min="13" max="14" width="11.28125" style="19" customWidth="1"/>
    <col min="15" max="15" width="9.28125" style="19" bestFit="1" customWidth="1"/>
    <col min="16" max="16384" width="11.421875" style="19" customWidth="1"/>
  </cols>
  <sheetData>
    <row r="1" spans="1:7" ht="24.75">
      <c r="A1" s="16" t="s">
        <v>0</v>
      </c>
      <c r="B1" s="17"/>
      <c r="C1" s="17"/>
      <c r="D1" s="17"/>
      <c r="E1" s="17"/>
      <c r="F1" s="17"/>
      <c r="G1" s="18"/>
    </row>
    <row r="2" spans="1:7" ht="11.25" customHeight="1">
      <c r="A2" s="20"/>
      <c r="B2" s="17"/>
      <c r="C2" s="17"/>
      <c r="D2" s="17"/>
      <c r="E2" s="17"/>
      <c r="F2" s="17"/>
      <c r="G2" s="18"/>
    </row>
    <row r="3" spans="1:17" ht="18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7" ht="8.25" customHeight="1">
      <c r="A4" s="17"/>
      <c r="B4" s="17"/>
      <c r="C4" s="17"/>
      <c r="D4" s="17"/>
      <c r="E4" s="17"/>
      <c r="F4" s="17"/>
      <c r="G4" s="18"/>
    </row>
    <row r="5" ht="6.75" customHeight="1"/>
    <row r="6" spans="1:7" ht="7.5" customHeight="1">
      <c r="A6" s="21"/>
      <c r="B6" s="21"/>
      <c r="C6" s="21"/>
      <c r="D6" s="21"/>
      <c r="E6" s="21"/>
      <c r="F6" s="21"/>
      <c r="G6" s="22"/>
    </row>
    <row r="7" spans="1:17" ht="21.75">
      <c r="A7" s="130" t="s">
        <v>40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7" ht="13.5" customHeight="1">
      <c r="A8" s="23"/>
      <c r="B8" s="17"/>
      <c r="C8" s="24"/>
      <c r="D8" s="24"/>
      <c r="E8" s="17"/>
      <c r="F8" s="17"/>
      <c r="G8" s="25"/>
    </row>
    <row r="9" spans="1:7" ht="11.25" customHeight="1">
      <c r="A9" s="26"/>
      <c r="B9" s="27"/>
      <c r="C9" s="17"/>
      <c r="D9" s="17"/>
      <c r="E9" s="27"/>
      <c r="F9" s="27"/>
      <c r="G9" s="28"/>
    </row>
    <row r="10" spans="1:7" ht="17.25">
      <c r="A10" s="26"/>
      <c r="B10" s="17"/>
      <c r="C10" s="26"/>
      <c r="D10" s="26"/>
      <c r="E10" s="17"/>
      <c r="F10" s="17"/>
      <c r="G10" s="18"/>
    </row>
    <row r="11" spans="1:17" ht="48" customHeight="1">
      <c r="A11" s="29"/>
      <c r="B11" s="133" t="s">
        <v>3</v>
      </c>
      <c r="C11" s="131" t="s">
        <v>4</v>
      </c>
      <c r="D11" s="131" t="s">
        <v>21</v>
      </c>
      <c r="E11" s="131" t="s">
        <v>22</v>
      </c>
      <c r="F11" s="135" t="s">
        <v>2</v>
      </c>
      <c r="G11" s="136"/>
      <c r="H11" s="136"/>
      <c r="I11" s="136"/>
      <c r="J11" s="136"/>
      <c r="K11" s="136"/>
      <c r="L11" s="136"/>
      <c r="M11" s="137"/>
      <c r="N11" s="131" t="s">
        <v>16</v>
      </c>
      <c r="O11" s="131" t="s">
        <v>34</v>
      </c>
      <c r="P11" s="138" t="s">
        <v>13</v>
      </c>
      <c r="Q11" s="140" t="s">
        <v>15</v>
      </c>
    </row>
    <row r="12" spans="1:17" ht="39" customHeight="1">
      <c r="A12" s="30"/>
      <c r="B12" s="133"/>
      <c r="C12" s="132"/>
      <c r="D12" s="132"/>
      <c r="E12" s="132"/>
      <c r="F12" s="38" t="s">
        <v>5</v>
      </c>
      <c r="G12" s="38" t="s">
        <v>6</v>
      </c>
      <c r="H12" s="32" t="s">
        <v>7</v>
      </c>
      <c r="I12" s="32" t="s">
        <v>17</v>
      </c>
      <c r="J12" s="32" t="s">
        <v>18</v>
      </c>
      <c r="K12" s="31" t="s">
        <v>36</v>
      </c>
      <c r="L12" s="31" t="s">
        <v>37</v>
      </c>
      <c r="M12" s="31" t="s">
        <v>19</v>
      </c>
      <c r="N12" s="134"/>
      <c r="O12" s="132"/>
      <c r="P12" s="139"/>
      <c r="Q12" s="141"/>
    </row>
    <row r="13" spans="1:17" ht="30" customHeight="1">
      <c r="A13" s="96" t="s">
        <v>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Q13" s="37">
        <f>SUM(B13:P13)</f>
        <v>0</v>
      </c>
    </row>
    <row r="14" spans="1:17" ht="30" customHeight="1">
      <c r="A14" s="96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7">
        <f>SUM(B14:P14)</f>
        <v>0</v>
      </c>
    </row>
    <row r="15" spans="1:17" ht="30" customHeight="1">
      <c r="A15" s="96" t="s">
        <v>30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7">
        <f>SUM(B15:P15)</f>
        <v>0</v>
      </c>
    </row>
    <row r="16" spans="1:17" s="4" customFormat="1" ht="30" customHeight="1">
      <c r="A16" s="96" t="s">
        <v>38</v>
      </c>
      <c r="B16" s="55"/>
      <c r="C16" s="55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60"/>
    </row>
    <row r="17" spans="1:17" ht="30" customHeight="1">
      <c r="A17" s="96" t="s">
        <v>31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7">
        <f>SUM(B17:P17)</f>
        <v>0</v>
      </c>
    </row>
    <row r="18" spans="1:17" ht="30" customHeight="1">
      <c r="A18" s="96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7">
        <f>SUM(B18:P18)</f>
        <v>0</v>
      </c>
    </row>
    <row r="19" spans="1:17" ht="22.5" customHeight="1">
      <c r="A19" s="33" t="s">
        <v>8</v>
      </c>
      <c r="B19" s="34">
        <f aca="true" t="shared" si="0" ref="B19:Q19">SUM(B13:B18)</f>
        <v>0</v>
      </c>
      <c r="C19" s="34">
        <f t="shared" si="0"/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>
        <f t="shared" si="0"/>
        <v>0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0</v>
      </c>
    </row>
    <row r="21" spans="5:6" ht="19.5">
      <c r="E21" s="35"/>
      <c r="F21" s="36"/>
    </row>
  </sheetData>
  <sheetProtection/>
  <mergeCells count="11">
    <mergeCell ref="Q11:Q12"/>
    <mergeCell ref="A7:Q7"/>
    <mergeCell ref="O11:O12"/>
    <mergeCell ref="B11:B12"/>
    <mergeCell ref="C11:C12"/>
    <mergeCell ref="A3:Q3"/>
    <mergeCell ref="E11:E12"/>
    <mergeCell ref="D11:D12"/>
    <mergeCell ref="N11:N12"/>
    <mergeCell ref="F11:M11"/>
    <mergeCell ref="P11:P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bastien.gillard@sittommi.fr</cp:lastModifiedBy>
  <cp:lastPrinted>2021-11-17T11:14:29Z</cp:lastPrinted>
  <dcterms:created xsi:type="dcterms:W3CDTF">2007-08-23T07:22:35Z</dcterms:created>
  <dcterms:modified xsi:type="dcterms:W3CDTF">2024-03-27T16:22:40Z</dcterms:modified>
  <cp:category/>
  <cp:version/>
  <cp:contentType/>
  <cp:contentStatus/>
</cp:coreProperties>
</file>